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fujii04\Downloads\"/>
    </mc:Choice>
  </mc:AlternateContent>
  <xr:revisionPtr revIDLastSave="0" documentId="8_{3233DCBF-0577-47B0-993D-6BE5BBB3E348}" xr6:coauthVersionLast="47" xr6:coauthVersionMax="47" xr10:uidLastSave="{00000000-0000-0000-0000-000000000000}"/>
  <workbookProtection workbookAlgorithmName="SHA-512" workbookHashValue="tLU65XFIYgDfC8Y20MUFTdd4z+Me4e4xPg9NKRDfTEPWAoZeqSWVKrILp2lHmC2AxvCHUwtesrvO+ot86qVQIA==" workbookSaltValue="WCW7XuwB1/y6PsCF3Xw+Xg==" workbookSpinCount="100000" lockStructure="1"/>
  <bookViews>
    <workbookView xWindow="-108" yWindow="-108" windowWidth="23256" windowHeight="12576" xr2:uid="{00000000-000D-0000-FFFF-FFFF00000000}"/>
  </bookViews>
  <sheets>
    <sheet name="集計表10％" sheetId="2" r:id="rId1"/>
    <sheet name="内訳1" sheetId="4" r:id="rId2"/>
    <sheet name="2" sheetId="5" r:id="rId3"/>
    <sheet name="3" sheetId="6" r:id="rId4"/>
    <sheet name="4" sheetId="7" r:id="rId5"/>
    <sheet name="5" sheetId="8" r:id="rId6"/>
    <sheet name="6" sheetId="9" r:id="rId7"/>
    <sheet name="7" sheetId="10" r:id="rId8"/>
    <sheet name="8" sheetId="11" r:id="rId9"/>
    <sheet name="9" sheetId="12" r:id="rId10"/>
    <sheet name="10" sheetId="13" r:id="rId11"/>
    <sheet name="内訳見本" sheetId="20" r:id="rId12"/>
    <sheet name="集計表10％見本" sheetId="21" r:id="rId13"/>
  </sheets>
  <definedNames>
    <definedName name="_xlnm.Print_Area" localSheetId="0">'集計表10％'!$B$1:$O$42</definedName>
    <definedName name="_xlnm.Print_Area" localSheetId="12">'集計表10％見本'!$B$1:$O$42</definedName>
  </definedNames>
  <calcPr calcId="181029"/>
</workbook>
</file>

<file path=xl/calcChain.xml><?xml version="1.0" encoding="utf-8"?>
<calcChain xmlns="http://schemas.openxmlformats.org/spreadsheetml/2006/main">
  <c r="G1" i="13" l="1"/>
  <c r="G1" i="12"/>
  <c r="G1" i="11"/>
  <c r="G1" i="10"/>
  <c r="G1" i="9"/>
  <c r="G1" i="8"/>
  <c r="G1" i="7"/>
  <c r="G1" i="6"/>
  <c r="G1" i="5"/>
  <c r="G1" i="4"/>
  <c r="B23" i="5"/>
  <c r="B19" i="2"/>
  <c r="F11" i="4"/>
  <c r="B37" i="21"/>
  <c r="D36" i="21"/>
  <c r="C36" i="21"/>
  <c r="B36" i="21"/>
  <c r="B35" i="21"/>
  <c r="D34" i="21"/>
  <c r="C34" i="21"/>
  <c r="B34" i="21"/>
  <c r="B33" i="21"/>
  <c r="D32" i="21"/>
  <c r="C32" i="21"/>
  <c r="B32" i="21"/>
  <c r="B31" i="21"/>
  <c r="D30" i="21"/>
  <c r="C30" i="21"/>
  <c r="B30" i="21"/>
  <c r="B29" i="21"/>
  <c r="D28" i="21"/>
  <c r="C28" i="21"/>
  <c r="B28" i="21"/>
  <c r="B27" i="21"/>
  <c r="D26" i="21"/>
  <c r="C26" i="21"/>
  <c r="B26" i="21"/>
  <c r="B25" i="21"/>
  <c r="D24" i="21"/>
  <c r="C24" i="21"/>
  <c r="B24" i="21"/>
  <c r="B23" i="21"/>
  <c r="D22" i="21"/>
  <c r="D38" i="21" s="1"/>
  <c r="D40" i="21" s="1"/>
  <c r="D41" i="21" s="1"/>
  <c r="C22" i="21"/>
  <c r="B22" i="21"/>
  <c r="J4" i="21"/>
  <c r="B23" i="20"/>
  <c r="F11" i="20"/>
  <c r="E5" i="20"/>
  <c r="B23" i="9"/>
  <c r="D42" i="21" l="1"/>
  <c r="F11" i="13" l="1"/>
  <c r="F11" i="12"/>
  <c r="F11" i="11"/>
  <c r="F11" i="10"/>
  <c r="F11" i="9"/>
  <c r="F11" i="8"/>
  <c r="F11" i="7"/>
  <c r="F11" i="6"/>
  <c r="F11" i="5"/>
  <c r="B23" i="13"/>
  <c r="E5" i="13"/>
  <c r="B23" i="12"/>
  <c r="E5" i="12"/>
  <c r="B23" i="11"/>
  <c r="E5" i="11"/>
  <c r="B23" i="10"/>
  <c r="E5" i="10"/>
  <c r="E5" i="9"/>
  <c r="B23" i="8"/>
  <c r="E5" i="8"/>
  <c r="B23" i="7"/>
  <c r="E5" i="7"/>
  <c r="B23" i="6"/>
  <c r="E5" i="6"/>
  <c r="E5" i="5" l="1"/>
  <c r="D20" i="2" l="1"/>
  <c r="D36" i="2" l="1"/>
  <c r="B37" i="2"/>
  <c r="B35" i="2"/>
  <c r="B33" i="2"/>
  <c r="B31" i="2"/>
  <c r="B29" i="2"/>
  <c r="B27" i="2"/>
  <c r="B25" i="2"/>
  <c r="B23" i="2"/>
  <c r="B21" i="2"/>
  <c r="C36" i="2"/>
  <c r="B36" i="2"/>
  <c r="C34" i="2"/>
  <c r="B34" i="2"/>
  <c r="D34" i="2"/>
  <c r="C32" i="2"/>
  <c r="B32" i="2"/>
  <c r="D32" i="2"/>
  <c r="C30" i="2"/>
  <c r="B30" i="2"/>
  <c r="D30" i="2"/>
  <c r="C28" i="2"/>
  <c r="B28" i="2"/>
  <c r="D28" i="2"/>
  <c r="C26" i="2"/>
  <c r="B26" i="2"/>
  <c r="D26" i="2"/>
  <c r="C24" i="2"/>
  <c r="B24" i="2"/>
  <c r="D24" i="2"/>
  <c r="C22" i="2"/>
  <c r="B22" i="2"/>
  <c r="D22" i="2"/>
  <c r="C20" i="2"/>
  <c r="B20" i="2"/>
  <c r="J4" i="2" l="1"/>
  <c r="B23" i="4"/>
  <c r="C18" i="2"/>
  <c r="B18" i="2"/>
  <c r="D18" i="2" l="1"/>
  <c r="D38" i="2" s="1"/>
  <c r="E5" i="4"/>
  <c r="D40" i="2" l="1"/>
  <c r="D41" i="2" s="1"/>
  <c r="D4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fujii16</author>
  </authors>
  <commentList>
    <comment ref="I13" authorId="0" shapeId="0" xr:uid="{3A59B38B-3716-43FE-8200-21C5DC932A79}">
      <text>
        <r>
          <rPr>
            <b/>
            <sz val="9"/>
            <color indexed="81"/>
            <rFont val="MS P ゴシック"/>
            <family val="3"/>
            <charset val="128"/>
          </rPr>
          <t>銀行・信用金庫
のどちらかを選択してください。</t>
        </r>
      </text>
    </comment>
    <comment ref="M13" authorId="0" shapeId="0" xr:uid="{BE8E72A7-4E67-446A-8500-ECD250535BBC}">
      <text>
        <r>
          <rPr>
            <b/>
            <sz val="9"/>
            <color indexed="81"/>
            <rFont val="MS P ゴシック"/>
            <family val="3"/>
            <charset val="128"/>
          </rPr>
          <t>当座預金・普通預金
のどちらかを選択してください。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fujii16</author>
  </authors>
  <commentList>
    <comment ref="I13" authorId="0" shapeId="0" xr:uid="{285679D0-B922-4C0F-B483-5F3CCE0F1B10}">
      <text>
        <r>
          <rPr>
            <b/>
            <sz val="9"/>
            <color indexed="81"/>
            <rFont val="MS P ゴシック"/>
            <family val="3"/>
            <charset val="128"/>
          </rPr>
          <t>銀行・信用金庫
のどちらかを選択してください。</t>
        </r>
      </text>
    </comment>
    <comment ref="M13" authorId="0" shapeId="0" xr:uid="{59F94815-991D-45CE-8146-FD8CD04A614D}">
      <text>
        <r>
          <rPr>
            <b/>
            <sz val="9"/>
            <color indexed="81"/>
            <rFont val="MS P ゴシック"/>
            <family val="3"/>
            <charset val="128"/>
          </rPr>
          <t>当座預金・普通預金
のどちらかを選択してください。</t>
        </r>
      </text>
    </comment>
  </commentList>
</comments>
</file>

<file path=xl/sharedStrings.xml><?xml version="1.0" encoding="utf-8"?>
<sst xmlns="http://schemas.openxmlformats.org/spreadsheetml/2006/main" count="297" uniqueCount="60">
  <si>
    <t>請　　　求　　　書</t>
    <rPh sb="0" eb="1">
      <t>ショウ</t>
    </rPh>
    <rPh sb="4" eb="5">
      <t>モトム</t>
    </rPh>
    <rPh sb="8" eb="9">
      <t>ショ</t>
    </rPh>
    <phoneticPr fontId="2"/>
  </si>
  <si>
    <t>藤井空調工業株式会社　御中</t>
    <rPh sb="0" eb="2">
      <t>フジイ</t>
    </rPh>
    <rPh sb="2" eb="4">
      <t>クウチョウ</t>
    </rPh>
    <rPh sb="4" eb="6">
      <t>コウギョウ</t>
    </rPh>
    <rPh sb="6" eb="8">
      <t>カブシキ</t>
    </rPh>
    <rPh sb="8" eb="10">
      <t>カイシャ</t>
    </rPh>
    <rPh sb="11" eb="13">
      <t>オンチュウ</t>
    </rPh>
    <phoneticPr fontId="2"/>
  </si>
  <si>
    <t>管理番号</t>
    <rPh sb="0" eb="2">
      <t>カンリ</t>
    </rPh>
    <rPh sb="2" eb="4">
      <t>バンゴウ</t>
    </rPh>
    <phoneticPr fontId="2"/>
  </si>
  <si>
    <t>当社担当</t>
    <rPh sb="0" eb="2">
      <t>トウシャ</t>
    </rPh>
    <rPh sb="2" eb="4">
      <t>タントウ</t>
    </rPh>
    <phoneticPr fontId="2"/>
  </si>
  <si>
    <t>工事名</t>
    <rPh sb="0" eb="2">
      <t>コウジ</t>
    </rPh>
    <rPh sb="2" eb="3">
      <t>メイ</t>
    </rPh>
    <phoneticPr fontId="2"/>
  </si>
  <si>
    <t>〒</t>
  </si>
  <si>
    <t>住所</t>
    <rPh sb="0" eb="2">
      <t>ジュウショ</t>
    </rPh>
    <phoneticPr fontId="2"/>
  </si>
  <si>
    <t>下記の通り請求致します</t>
    <rPh sb="0" eb="1">
      <t>シタ</t>
    </rPh>
    <rPh sb="1" eb="2">
      <t>キ</t>
    </rPh>
    <rPh sb="3" eb="4">
      <t>ツウ</t>
    </rPh>
    <rPh sb="5" eb="7">
      <t>セイキュウ</t>
    </rPh>
    <rPh sb="7" eb="8">
      <t>イタ</t>
    </rPh>
    <phoneticPr fontId="2"/>
  </si>
  <si>
    <t>氏名</t>
    <rPh sb="0" eb="2">
      <t>シメイ</t>
    </rPh>
    <phoneticPr fontId="2"/>
  </si>
  <si>
    <t>査　定　額</t>
    <rPh sb="0" eb="1">
      <t>サ</t>
    </rPh>
    <rPh sb="2" eb="3">
      <t>サダム</t>
    </rPh>
    <rPh sb="4" eb="5">
      <t>ガク</t>
    </rPh>
    <phoneticPr fontId="2"/>
  </si>
  <si>
    <t>摘　要</t>
    <rPh sb="0" eb="1">
      <t>ツム</t>
    </rPh>
    <rPh sb="2" eb="3">
      <t>ヨウ</t>
    </rPh>
    <phoneticPr fontId="2"/>
  </si>
  <si>
    <t>契約工事金額
（税抜）</t>
    <rPh sb="0" eb="2">
      <t>ケイヤク</t>
    </rPh>
    <rPh sb="2" eb="4">
      <t>コウジ</t>
    </rPh>
    <rPh sb="4" eb="6">
      <t>キンガク</t>
    </rPh>
    <rPh sb="8" eb="9">
      <t>ゼイ</t>
    </rPh>
    <rPh sb="9" eb="10">
      <t>ヌ</t>
    </rPh>
    <phoneticPr fontId="2"/>
  </si>
  <si>
    <t>累計入金額（B）
（税抜）</t>
    <rPh sb="0" eb="2">
      <t>ルイケイ</t>
    </rPh>
    <rPh sb="2" eb="4">
      <t>ニュウキン</t>
    </rPh>
    <rPh sb="4" eb="5">
      <t>ガク</t>
    </rPh>
    <rPh sb="10" eb="11">
      <t>ゼイ</t>
    </rPh>
    <rPh sb="11" eb="12">
      <t>ヌ</t>
    </rPh>
    <phoneticPr fontId="2"/>
  </si>
  <si>
    <t>差引今回請求額(A-B）</t>
    <rPh sb="0" eb="2">
      <t>サシヒキ</t>
    </rPh>
    <rPh sb="2" eb="4">
      <t>コンカイ</t>
    </rPh>
    <rPh sb="4" eb="6">
      <t>セイキュウ</t>
    </rPh>
    <rPh sb="6" eb="7">
      <t>ガク</t>
    </rPh>
    <phoneticPr fontId="2"/>
  </si>
  <si>
    <t>請　　求　　集　　計　　表</t>
    <rPh sb="0" eb="1">
      <t>ショウ</t>
    </rPh>
    <rPh sb="3" eb="4">
      <t>モトム</t>
    </rPh>
    <rPh sb="6" eb="7">
      <t>シュウ</t>
    </rPh>
    <rPh sb="9" eb="10">
      <t>ケイ</t>
    </rPh>
    <rPh sb="12" eb="13">
      <t>ヒョウ</t>
    </rPh>
    <phoneticPr fontId="2"/>
  </si>
  <si>
    <t>ＴＥＬ</t>
  </si>
  <si>
    <t>振込先</t>
    <rPh sb="0" eb="2">
      <t>フリコミ</t>
    </rPh>
    <rPh sb="2" eb="3">
      <t>サキ</t>
    </rPh>
    <phoneticPr fontId="2"/>
  </si>
  <si>
    <t>管理番号　　　担当者名</t>
    <rPh sb="0" eb="2">
      <t>カンリ</t>
    </rPh>
    <rPh sb="2" eb="4">
      <t>バンゴウ</t>
    </rPh>
    <rPh sb="7" eb="9">
      <t>タントウ</t>
    </rPh>
    <rPh sb="9" eb="10">
      <t>シャ</t>
    </rPh>
    <rPh sb="10" eb="11">
      <t>メイ</t>
    </rPh>
    <phoneticPr fontId="2"/>
  </si>
  <si>
    <t>請　求　金　額</t>
    <rPh sb="0" eb="1">
      <t>ショウ</t>
    </rPh>
    <rPh sb="2" eb="3">
      <t>モトム</t>
    </rPh>
    <rPh sb="4" eb="5">
      <t>キン</t>
    </rPh>
    <rPh sb="6" eb="7">
      <t>ガク</t>
    </rPh>
    <phoneticPr fontId="2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</si>
  <si>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2"/>
  </si>
  <si>
    <t>工　　事　　名</t>
    <rPh sb="0" eb="1">
      <t>コウ</t>
    </rPh>
    <rPh sb="3" eb="4">
      <t>コト</t>
    </rPh>
    <rPh sb="6" eb="7">
      <t>メイ</t>
    </rPh>
    <phoneticPr fontId="2"/>
  </si>
  <si>
    <t>支店</t>
    <rPh sb="0" eb="2">
      <t>シテン</t>
    </rPh>
    <phoneticPr fontId="13"/>
  </si>
  <si>
    <t>当座</t>
  </si>
  <si>
    <t>〒</t>
    <phoneticPr fontId="13"/>
  </si>
  <si>
    <t>締切</t>
    <rPh sb="0" eb="1">
      <t>シ</t>
    </rPh>
    <rPh sb="1" eb="2">
      <t>キ</t>
    </rPh>
    <phoneticPr fontId="2"/>
  </si>
  <si>
    <t>住所</t>
    <rPh sb="0" eb="2">
      <t>ジュウショ</t>
    </rPh>
    <phoneticPr fontId="13"/>
  </si>
  <si>
    <t>金　　　額</t>
    <rPh sb="0" eb="1">
      <t>キン</t>
    </rPh>
    <rPh sb="4" eb="5">
      <t>ガク</t>
    </rPh>
    <phoneticPr fontId="13"/>
  </si>
  <si>
    <t>ＦＡＸ</t>
    <phoneticPr fontId="13"/>
  </si>
  <si>
    <t>銀行</t>
  </si>
  <si>
    <t>←作成月が自動で入力されます。</t>
    <rPh sb="1" eb="3">
      <t>サクセイ</t>
    </rPh>
    <rPh sb="3" eb="4">
      <t>ツキ</t>
    </rPh>
    <rPh sb="5" eb="7">
      <t>ジドウ</t>
    </rPh>
    <rPh sb="8" eb="10">
      <t>ニュウリョク</t>
    </rPh>
    <phoneticPr fontId="13"/>
  </si>
  <si>
    <t>000-0000</t>
    <phoneticPr fontId="13"/>
  </si>
  <si>
    <t>〇〇市〇〇町1-1</t>
    <rPh sb="2" eb="3">
      <t>シ</t>
    </rPh>
    <rPh sb="5" eb="6">
      <t>マチ</t>
    </rPh>
    <phoneticPr fontId="13"/>
  </si>
  <si>
    <t>会社名</t>
    <rPh sb="0" eb="3">
      <t>カイシャメイ</t>
    </rPh>
    <phoneticPr fontId="13"/>
  </si>
  <si>
    <t>0000-00-0000</t>
    <phoneticPr fontId="13"/>
  </si>
  <si>
    <t>〇〇</t>
    <phoneticPr fontId="13"/>
  </si>
  <si>
    <t>0000000</t>
    <phoneticPr fontId="13"/>
  </si>
  <si>
    <t>←”銀行”・”信金”、”当座”・”普通”を選択してください。</t>
    <rPh sb="2" eb="4">
      <t>ギンコウ</t>
    </rPh>
    <rPh sb="7" eb="9">
      <t>シンキン</t>
    </rPh>
    <rPh sb="12" eb="14">
      <t>トウザ</t>
    </rPh>
    <rPh sb="17" eb="19">
      <t>フツウ</t>
    </rPh>
    <rPh sb="21" eb="23">
      <t>センタク</t>
    </rPh>
    <phoneticPr fontId="13"/>
  </si>
  <si>
    <t>シート1を入力すると同じものが表示されます。</t>
    <rPh sb="5" eb="7">
      <t>ニュウリョク</t>
    </rPh>
    <rPh sb="10" eb="11">
      <t>オナ</t>
    </rPh>
    <rPh sb="15" eb="17">
      <t>ヒョウジ</t>
    </rPh>
    <phoneticPr fontId="13"/>
  </si>
  <si>
    <t>シート2を入力すると同じものが表示されます。</t>
    <rPh sb="5" eb="7">
      <t>ニュウリョク</t>
    </rPh>
    <rPh sb="10" eb="11">
      <t>オナ</t>
    </rPh>
    <rPh sb="15" eb="17">
      <t>ヒョウジ</t>
    </rPh>
    <phoneticPr fontId="13"/>
  </si>
  <si>
    <t>工事名や作業名をご記入ください</t>
    <rPh sb="0" eb="2">
      <t>コウジ</t>
    </rPh>
    <rPh sb="2" eb="3">
      <t>メイ</t>
    </rPh>
    <rPh sb="4" eb="6">
      <t>サギョウ</t>
    </rPh>
    <rPh sb="6" eb="7">
      <t>メイ</t>
    </rPh>
    <rPh sb="9" eb="11">
      <t>キニュウ</t>
    </rPh>
    <phoneticPr fontId="13"/>
  </si>
  <si>
    <t>部長</t>
    <rPh sb="0" eb="2">
      <t>ブチョウ</t>
    </rPh>
    <phoneticPr fontId="13"/>
  </si>
  <si>
    <t>課長</t>
    <rPh sb="0" eb="2">
      <t>カチョウ</t>
    </rPh>
    <phoneticPr fontId="13"/>
  </si>
  <si>
    <t>担当</t>
    <rPh sb="0" eb="2">
      <t>タントウ</t>
    </rPh>
    <phoneticPr fontId="13"/>
  </si>
  <si>
    <t>取引先No.</t>
    <rPh sb="0" eb="2">
      <t>トリヒキ</t>
    </rPh>
    <rPh sb="2" eb="3">
      <t>サキ</t>
    </rPh>
    <phoneticPr fontId="13"/>
  </si>
  <si>
    <t>登録番号（T+13桁）</t>
    <rPh sb="0" eb="2">
      <t>トウロク</t>
    </rPh>
    <rPh sb="2" eb="4">
      <t>バンゴウ</t>
    </rPh>
    <rPh sb="9" eb="10">
      <t>ケタ</t>
    </rPh>
    <phoneticPr fontId="13"/>
  </si>
  <si>
    <t>登録番号</t>
    <rPh sb="0" eb="4">
      <t>トウロクバンゴウ</t>
    </rPh>
    <phoneticPr fontId="13"/>
  </si>
  <si>
    <t>←適格請求書発行事業者登録番号をご入力ください。</t>
    <rPh sb="1" eb="3">
      <t>テキカク</t>
    </rPh>
    <rPh sb="3" eb="5">
      <t>セイキュウ</t>
    </rPh>
    <rPh sb="5" eb="6">
      <t>ショ</t>
    </rPh>
    <rPh sb="6" eb="8">
      <t>ハッコウ</t>
    </rPh>
    <rPh sb="8" eb="11">
      <t>ジギョウシャ</t>
    </rPh>
    <rPh sb="11" eb="13">
      <t>トウロク</t>
    </rPh>
    <rPh sb="13" eb="15">
      <t>バンゴウ</t>
    </rPh>
    <rPh sb="17" eb="19">
      <t>ニュウリョク</t>
    </rPh>
    <phoneticPr fontId="13"/>
  </si>
  <si>
    <t>課税区分</t>
    <rPh sb="0" eb="2">
      <t>カゼイ</t>
    </rPh>
    <rPh sb="2" eb="4">
      <t>クブン</t>
    </rPh>
    <phoneticPr fontId="13"/>
  </si>
  <si>
    <t>税抜合計</t>
    <rPh sb="0" eb="2">
      <t>ゼイヌキ</t>
    </rPh>
    <rPh sb="2" eb="4">
      <t>ゴウケイ</t>
    </rPh>
    <phoneticPr fontId="13"/>
  </si>
  <si>
    <t>消費税合計</t>
    <rPh sb="0" eb="3">
      <t>ショウヒゼイ</t>
    </rPh>
    <rPh sb="3" eb="5">
      <t>ゴウケイ</t>
    </rPh>
    <phoneticPr fontId="13"/>
  </si>
  <si>
    <t>小計</t>
    <rPh sb="0" eb="2">
      <t>ショウケイ</t>
    </rPh>
    <phoneticPr fontId="2"/>
  </si>
  <si>
    <t>当月迄累計出来高（A)
（税抜）</t>
    <rPh sb="0" eb="2">
      <t>トウゲツ</t>
    </rPh>
    <rPh sb="2" eb="3">
      <t>マデ</t>
    </rPh>
    <rPh sb="3" eb="5">
      <t>ルイケイ</t>
    </rPh>
    <rPh sb="5" eb="8">
      <t>デキダカ</t>
    </rPh>
    <rPh sb="13" eb="14">
      <t>ゼイ</t>
    </rPh>
    <rPh sb="14" eb="15">
      <t>ヌ</t>
    </rPh>
    <phoneticPr fontId="2"/>
  </si>
  <si>
    <t>A20-00-000</t>
    <phoneticPr fontId="13"/>
  </si>
  <si>
    <t>○○</t>
    <phoneticPr fontId="13"/>
  </si>
  <si>
    <t>○○県△△市□□町1-1</t>
    <rPh sb="2" eb="3">
      <t>ケン</t>
    </rPh>
    <rPh sb="5" eb="6">
      <t>シ</t>
    </rPh>
    <rPh sb="8" eb="9">
      <t>マチ</t>
    </rPh>
    <phoneticPr fontId="13"/>
  </si>
  <si>
    <t>←不明な方は当社までお問い合わせください。</t>
    <rPh sb="1" eb="3">
      <t>フメイ</t>
    </rPh>
    <rPh sb="4" eb="5">
      <t>カタ</t>
    </rPh>
    <rPh sb="6" eb="8">
      <t>トウシャ</t>
    </rPh>
    <rPh sb="11" eb="12">
      <t>ト</t>
    </rPh>
    <rPh sb="13" eb="14">
      <t>ア</t>
    </rPh>
    <phoneticPr fontId="13"/>
  </si>
  <si>
    <t>T</t>
    <phoneticPr fontId="13"/>
  </si>
  <si>
    <t>T</t>
    <phoneticPr fontId="13"/>
  </si>
  <si>
    <t>総合計</t>
    <rPh sb="0" eb="2">
      <t>ソウゴウ</t>
    </rPh>
    <phoneticPr fontId="2"/>
  </si>
  <si>
    <t>総合計</t>
    <rPh sb="0" eb="1">
      <t>ソウ</t>
    </rPh>
    <rPh sb="1" eb="3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</si>
</sst>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"/>
  </numFmts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u/>
      <sz val="22"/>
      <color theme="1"/>
      <name val="ＭＳ 明朝"/>
      <family val="1"/>
      <charset val="128"/>
    </font>
    <font>
      <u/>
      <sz val="22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9"/>
      <color rgb="FFFF0000"/>
      <name val="ＭＳ 明朝"/>
      <family val="1"/>
      <charset val="128"/>
    </font>
    <font>
      <b/>
      <sz val="9"/>
      <color rgb="FFFF0000"/>
      <name val="ＭＳ Ｐゴシック"/>
      <family val="3"/>
      <charset val="128"/>
      <scheme val="minor"/>
    </font>
    <font>
      <b/>
      <sz val="10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1"/>
      <color rgb="FFFFC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4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</cellStyleXfs>
  <cellXfs count="29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1" fillId="2" borderId="68" xfId="1" applyFont="1" applyFill="1" applyBorder="1" applyAlignment="1" applyProtection="1">
      <alignment horizontal="center" vertical="center"/>
      <protection locked="0"/>
    </xf>
    <xf numFmtId="0" fontId="17" fillId="2" borderId="64" xfId="1" applyFont="1" applyFill="1" applyBorder="1" applyAlignment="1" applyProtection="1">
      <alignment horizontal="center" vertical="center"/>
      <protection locked="0"/>
    </xf>
    <xf numFmtId="38" fontId="5" fillId="2" borderId="20" xfId="2" applyFont="1" applyFill="1" applyBorder="1" applyAlignment="1" applyProtection="1">
      <alignment vertical="center"/>
      <protection locked="0"/>
    </xf>
    <xf numFmtId="0" fontId="1" fillId="0" borderId="0" xfId="1" applyProtection="1">
      <alignment vertical="center"/>
      <protection locked="0"/>
    </xf>
    <xf numFmtId="0" fontId="3" fillId="0" borderId="31" xfId="1" applyFont="1" applyBorder="1" applyAlignment="1" applyProtection="1">
      <alignment horizontal="left" vertical="center" shrinkToFit="1"/>
      <protection locked="0"/>
    </xf>
    <xf numFmtId="0" fontId="3" fillId="0" borderId="5" xfId="1" applyFont="1" applyBorder="1" applyAlignment="1" applyProtection="1">
      <alignment horizontal="right" vertical="center" shrinkToFit="1"/>
      <protection locked="0"/>
    </xf>
    <xf numFmtId="177" fontId="3" fillId="0" borderId="21" xfId="1" applyNumberFormat="1" applyFont="1" applyBorder="1" applyAlignment="1" applyProtection="1">
      <alignment horizontal="left" vertical="center" shrinkToFit="1"/>
      <protection locked="0"/>
    </xf>
    <xf numFmtId="177" fontId="3" fillId="0" borderId="5" xfId="1" applyNumberFormat="1" applyFont="1" applyBorder="1" applyAlignment="1" applyProtection="1">
      <alignment horizontal="right" vertical="center" shrinkToFit="1"/>
      <protection locked="0"/>
    </xf>
    <xf numFmtId="0" fontId="3" fillId="0" borderId="21" xfId="1" applyFont="1" applyBorder="1" applyAlignment="1" applyProtection="1">
      <alignment horizontal="left" vertical="center" shrinkToFit="1"/>
      <protection locked="0"/>
    </xf>
    <xf numFmtId="0" fontId="5" fillId="0" borderId="0" xfId="1" applyFont="1" applyProtection="1">
      <alignment vertical="center"/>
      <protection locked="0"/>
    </xf>
    <xf numFmtId="0" fontId="4" fillId="0" borderId="29" xfId="1" applyFont="1" applyBorder="1" applyAlignment="1" applyProtection="1">
      <alignment horizontal="center" vertical="center" wrapText="1"/>
      <protection locked="0"/>
    </xf>
    <xf numFmtId="0" fontId="4" fillId="0" borderId="29" xfId="1" applyFont="1" applyBorder="1" applyAlignment="1" applyProtection="1">
      <alignment horizontal="center" vertical="center"/>
      <protection locked="0"/>
    </xf>
    <xf numFmtId="38" fontId="5" fillId="0" borderId="20" xfId="2" applyFont="1" applyBorder="1" applyAlignment="1" applyProtection="1">
      <alignment vertical="center"/>
      <protection locked="0"/>
    </xf>
    <xf numFmtId="38" fontId="5" fillId="0" borderId="20" xfId="2" applyFont="1" applyBorder="1" applyAlignment="1" applyProtection="1">
      <alignment horizontal="right" vertical="center"/>
      <protection locked="0"/>
    </xf>
    <xf numFmtId="0" fontId="4" fillId="0" borderId="30" xfId="1" applyFont="1" applyBorder="1" applyAlignment="1" applyProtection="1">
      <alignment horizontal="center" vertical="center"/>
      <protection locked="0"/>
    </xf>
    <xf numFmtId="38" fontId="5" fillId="0" borderId="40" xfId="2" applyFont="1" applyBorder="1" applyAlignment="1" applyProtection="1">
      <alignment horizontal="right" vertical="center"/>
      <protection locked="0"/>
    </xf>
    <xf numFmtId="0" fontId="5" fillId="0" borderId="25" xfId="1" applyFont="1" applyBorder="1" applyProtection="1">
      <alignment vertical="center"/>
      <protection locked="0"/>
    </xf>
    <xf numFmtId="0" fontId="5" fillId="0" borderId="3" xfId="1" applyFont="1" applyBorder="1" applyProtection="1">
      <alignment vertical="center"/>
      <protection locked="0"/>
    </xf>
    <xf numFmtId="0" fontId="5" fillId="0" borderId="24" xfId="1" applyFont="1" applyBorder="1" applyProtection="1">
      <alignment vertical="center"/>
      <protection locked="0"/>
    </xf>
    <xf numFmtId="0" fontId="5" fillId="0" borderId="26" xfId="1" applyFont="1" applyBorder="1" applyProtection="1">
      <alignment vertical="center"/>
      <protection locked="0"/>
    </xf>
    <xf numFmtId="0" fontId="5" fillId="0" borderId="27" xfId="1" applyFont="1" applyBorder="1" applyProtection="1">
      <alignment vertical="center"/>
      <protection locked="0"/>
    </xf>
    <xf numFmtId="0" fontId="5" fillId="0" borderId="4" xfId="1" applyFont="1" applyBorder="1" applyProtection="1">
      <alignment vertical="center"/>
      <protection locked="0"/>
    </xf>
    <xf numFmtId="0" fontId="5" fillId="0" borderId="28" xfId="1" applyFont="1" applyBorder="1" applyProtection="1">
      <alignment vertical="center"/>
      <protection locked="0"/>
    </xf>
    <xf numFmtId="0" fontId="3" fillId="3" borderId="21" xfId="1" applyFont="1" applyFill="1" applyBorder="1">
      <alignment vertical="center"/>
    </xf>
    <xf numFmtId="0" fontId="3" fillId="3" borderId="5" xfId="1" applyFont="1" applyFill="1" applyBorder="1">
      <alignment vertical="center"/>
    </xf>
    <xf numFmtId="0" fontId="3" fillId="3" borderId="94" xfId="1" applyFont="1" applyFill="1" applyBorder="1">
      <alignment vertical="center"/>
    </xf>
    <xf numFmtId="0" fontId="3" fillId="3" borderId="23" xfId="1" applyFont="1" applyFill="1" applyBorder="1">
      <alignment vertical="center"/>
    </xf>
    <xf numFmtId="0" fontId="3" fillId="3" borderId="42" xfId="1" applyFont="1" applyFill="1" applyBorder="1">
      <alignment vertical="center"/>
    </xf>
    <xf numFmtId="0" fontId="3" fillId="3" borderId="46" xfId="1" applyFont="1" applyFill="1" applyBorder="1">
      <alignment vertical="center"/>
    </xf>
    <xf numFmtId="0" fontId="3" fillId="3" borderId="1" xfId="1" applyFont="1" applyFill="1" applyBorder="1">
      <alignment vertical="center"/>
    </xf>
    <xf numFmtId="0" fontId="3" fillId="3" borderId="18" xfId="1" applyFont="1" applyFill="1" applyBorder="1">
      <alignment vertical="center"/>
    </xf>
    <xf numFmtId="0" fontId="3" fillId="3" borderId="12" xfId="1" applyFont="1" applyFill="1" applyBorder="1">
      <alignment vertical="center"/>
    </xf>
    <xf numFmtId="0" fontId="3" fillId="3" borderId="45" xfId="1" applyFont="1" applyFill="1" applyBorder="1">
      <alignment vertical="center"/>
    </xf>
    <xf numFmtId="0" fontId="3" fillId="3" borderId="74" xfId="1" applyFont="1" applyFill="1" applyBorder="1" applyAlignment="1">
      <alignment vertical="top"/>
    </xf>
    <xf numFmtId="0" fontId="3" fillId="3" borderId="72" xfId="1" applyFont="1" applyFill="1" applyBorder="1" applyAlignment="1">
      <alignment vertical="top"/>
    </xf>
    <xf numFmtId="0" fontId="3" fillId="3" borderId="95" xfId="1" applyFont="1" applyFill="1" applyBorder="1" applyAlignment="1">
      <alignment vertical="top"/>
    </xf>
    <xf numFmtId="0" fontId="3" fillId="3" borderId="16" xfId="1" applyFont="1" applyFill="1" applyBorder="1" applyAlignment="1">
      <alignment vertical="top"/>
    </xf>
    <xf numFmtId="0" fontId="3" fillId="3" borderId="75" xfId="1" applyFont="1" applyFill="1" applyBorder="1" applyAlignment="1">
      <alignment vertical="top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" fillId="0" borderId="0" xfId="1">
      <alignment vertical="center"/>
    </xf>
    <xf numFmtId="0" fontId="12" fillId="0" borderId="0" xfId="1" applyFont="1">
      <alignment vertical="center"/>
    </xf>
    <xf numFmtId="0" fontId="6" fillId="0" borderId="0" xfId="1" applyFont="1">
      <alignment vertical="center"/>
    </xf>
    <xf numFmtId="0" fontId="3" fillId="0" borderId="0" xfId="1" applyFont="1">
      <alignment vertical="center"/>
    </xf>
    <xf numFmtId="0" fontId="3" fillId="3" borderId="57" xfId="1" applyFont="1" applyFill="1" applyBorder="1">
      <alignment vertical="center"/>
    </xf>
    <xf numFmtId="0" fontId="3" fillId="3" borderId="87" xfId="1" applyFont="1" applyFill="1" applyBorder="1">
      <alignment vertical="center"/>
    </xf>
    <xf numFmtId="0" fontId="3" fillId="3" borderId="3" xfId="1" applyFont="1" applyFill="1" applyBorder="1">
      <alignment vertical="center"/>
    </xf>
    <xf numFmtId="0" fontId="3" fillId="3" borderId="88" xfId="1" applyFont="1" applyFill="1" applyBorder="1">
      <alignment vertical="center"/>
    </xf>
    <xf numFmtId="0" fontId="3" fillId="3" borderId="14" xfId="1" applyFont="1" applyFill="1" applyBorder="1">
      <alignment vertical="center"/>
    </xf>
    <xf numFmtId="0" fontId="3" fillId="3" borderId="9" xfId="1" applyFont="1" applyFill="1" applyBorder="1">
      <alignment vertical="center"/>
    </xf>
    <xf numFmtId="0" fontId="3" fillId="3" borderId="91" xfId="1" applyFont="1" applyFill="1" applyBorder="1">
      <alignment vertical="center"/>
    </xf>
    <xf numFmtId="0" fontId="3" fillId="3" borderId="15" xfId="1" applyFont="1" applyFill="1" applyBorder="1">
      <alignment vertical="center"/>
    </xf>
    <xf numFmtId="0" fontId="3" fillId="3" borderId="20" xfId="1" applyFont="1" applyFill="1" applyBorder="1">
      <alignment vertical="center"/>
    </xf>
    <xf numFmtId="0" fontId="3" fillId="3" borderId="27" xfId="1" applyFont="1" applyFill="1" applyBorder="1">
      <alignment vertical="center"/>
    </xf>
    <xf numFmtId="0" fontId="3" fillId="3" borderId="89" xfId="1" applyFont="1" applyFill="1" applyBorder="1">
      <alignment vertical="center"/>
    </xf>
    <xf numFmtId="0" fontId="3" fillId="3" borderId="4" xfId="1" applyFont="1" applyFill="1" applyBorder="1">
      <alignment vertical="center"/>
    </xf>
    <xf numFmtId="0" fontId="3" fillId="3" borderId="90" xfId="1" applyFont="1" applyFill="1" applyBorder="1">
      <alignment vertical="center"/>
    </xf>
    <xf numFmtId="0" fontId="3" fillId="3" borderId="77" xfId="1" applyFont="1" applyFill="1" applyBorder="1" applyAlignment="1">
      <alignment horizontal="center" vertical="center"/>
    </xf>
    <xf numFmtId="0" fontId="5" fillId="0" borderId="65" xfId="1" applyFont="1" applyBorder="1">
      <alignment vertical="center"/>
    </xf>
    <xf numFmtId="0" fontId="5" fillId="0" borderId="69" xfId="1" applyFont="1" applyBorder="1" applyAlignment="1">
      <alignment horizontal="center" vertical="center"/>
    </xf>
    <xf numFmtId="0" fontId="5" fillId="0" borderId="70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 wrapText="1"/>
    </xf>
    <xf numFmtId="0" fontId="5" fillId="0" borderId="2" xfId="1" applyFont="1" applyBorder="1">
      <alignment vertical="center"/>
    </xf>
    <xf numFmtId="0" fontId="4" fillId="0" borderId="32" xfId="1" applyFont="1" applyBorder="1" applyAlignment="1">
      <alignment horizontal="center" vertical="center"/>
    </xf>
    <xf numFmtId="0" fontId="5" fillId="3" borderId="0" xfId="1" applyFont="1" applyFill="1">
      <alignment vertical="center"/>
    </xf>
    <xf numFmtId="0" fontId="5" fillId="3" borderId="8" xfId="1" applyFont="1" applyFill="1" applyBorder="1">
      <alignment vertical="center"/>
    </xf>
    <xf numFmtId="0" fontId="5" fillId="3" borderId="6" xfId="1" applyFont="1" applyFill="1" applyBorder="1">
      <alignment vertical="center"/>
    </xf>
    <xf numFmtId="0" fontId="5" fillId="3" borderId="10" xfId="1" applyFont="1" applyFill="1" applyBorder="1">
      <alignment vertical="center"/>
    </xf>
    <xf numFmtId="0" fontId="5" fillId="3" borderId="9" xfId="1" applyFont="1" applyFill="1" applyBorder="1">
      <alignment vertical="center"/>
    </xf>
    <xf numFmtId="0" fontId="5" fillId="3" borderId="11" xfId="1" applyFont="1" applyFill="1" applyBorder="1">
      <alignment vertical="center"/>
    </xf>
    <xf numFmtId="0" fontId="5" fillId="3" borderId="22" xfId="1" applyFont="1" applyFill="1" applyBorder="1">
      <alignment vertical="center"/>
    </xf>
    <xf numFmtId="0" fontId="5" fillId="3" borderId="23" xfId="1" applyFont="1" applyFill="1" applyBorder="1">
      <alignment vertical="center"/>
    </xf>
    <xf numFmtId="0" fontId="5" fillId="3" borderId="7" xfId="1" applyFont="1" applyFill="1" applyBorder="1">
      <alignment vertical="center"/>
    </xf>
    <xf numFmtId="0" fontId="4" fillId="0" borderId="29" xfId="1" applyFont="1" applyBorder="1" applyAlignment="1">
      <alignment horizontal="center" vertical="center"/>
    </xf>
    <xf numFmtId="0" fontId="5" fillId="0" borderId="0" xfId="1" applyFont="1">
      <alignment vertical="center"/>
    </xf>
    <xf numFmtId="0" fontId="5" fillId="0" borderId="63" xfId="1" applyFont="1" applyBorder="1">
      <alignment vertical="center"/>
    </xf>
    <xf numFmtId="0" fontId="5" fillId="0" borderId="66" xfId="1" applyFont="1" applyBorder="1" applyAlignment="1">
      <alignment horizontal="left" vertical="center"/>
    </xf>
    <xf numFmtId="0" fontId="1" fillId="0" borderId="66" xfId="1" applyBorder="1">
      <alignment vertical="center"/>
    </xf>
    <xf numFmtId="0" fontId="3" fillId="0" borderId="0" xfId="1" applyFont="1" applyAlignment="1">
      <alignment horizontal="center" vertical="center"/>
    </xf>
    <xf numFmtId="0" fontId="24" fillId="2" borderId="64" xfId="1" applyFont="1" applyFill="1" applyBorder="1" applyAlignment="1">
      <alignment horizontal="center" vertical="center"/>
    </xf>
    <xf numFmtId="0" fontId="25" fillId="2" borderId="68" xfId="1" applyFont="1" applyFill="1" applyBorder="1" applyAlignment="1">
      <alignment horizontal="center" vertical="center"/>
    </xf>
    <xf numFmtId="38" fontId="5" fillId="2" borderId="20" xfId="2" applyFont="1" applyFill="1" applyBorder="1" applyAlignment="1" applyProtection="1">
      <alignment vertical="center"/>
    </xf>
    <xf numFmtId="38" fontId="5" fillId="0" borderId="20" xfId="2" applyFont="1" applyBorder="1" applyAlignment="1" applyProtection="1">
      <alignment vertical="center"/>
    </xf>
    <xf numFmtId="38" fontId="5" fillId="0" borderId="20" xfId="2" applyFont="1" applyBorder="1" applyAlignment="1" applyProtection="1">
      <alignment horizontal="right" vertical="center"/>
    </xf>
    <xf numFmtId="0" fontId="4" fillId="0" borderId="30" xfId="1" applyFont="1" applyBorder="1" applyAlignment="1">
      <alignment horizontal="center" vertical="center"/>
    </xf>
    <xf numFmtId="38" fontId="5" fillId="0" borderId="40" xfId="2" applyFont="1" applyBorder="1" applyAlignment="1" applyProtection="1">
      <alignment horizontal="right" vertical="center"/>
    </xf>
    <xf numFmtId="0" fontId="5" fillId="0" borderId="25" xfId="1" applyFont="1" applyBorder="1">
      <alignment vertical="center"/>
    </xf>
    <xf numFmtId="0" fontId="5" fillId="0" borderId="3" xfId="1" applyFont="1" applyBorder="1">
      <alignment vertical="center"/>
    </xf>
    <xf numFmtId="0" fontId="5" fillId="0" borderId="24" xfId="1" applyFont="1" applyBorder="1">
      <alignment vertical="center"/>
    </xf>
    <xf numFmtId="0" fontId="5" fillId="0" borderId="26" xfId="1" applyFont="1" applyBorder="1">
      <alignment vertical="center"/>
    </xf>
    <xf numFmtId="0" fontId="5" fillId="0" borderId="27" xfId="1" applyFont="1" applyBorder="1">
      <alignment vertical="center"/>
    </xf>
    <xf numFmtId="0" fontId="5" fillId="0" borderId="4" xfId="1" applyFont="1" applyBorder="1">
      <alignment vertical="center"/>
    </xf>
    <xf numFmtId="0" fontId="5" fillId="0" borderId="28" xfId="1" applyFont="1" applyBorder="1">
      <alignment vertical="center"/>
    </xf>
    <xf numFmtId="0" fontId="23" fillId="0" borderId="0" xfId="0" applyFont="1">
      <alignment vertical="center"/>
    </xf>
    <xf numFmtId="0" fontId="3" fillId="0" borderId="98" xfId="1" applyFont="1" applyBorder="1">
      <alignment vertical="center"/>
    </xf>
    <xf numFmtId="0" fontId="3" fillId="0" borderId="4" xfId="1" applyFont="1" applyBorder="1">
      <alignment vertical="center"/>
    </xf>
    <xf numFmtId="0" fontId="3" fillId="0" borderId="31" xfId="1" applyFont="1" applyBorder="1" applyAlignment="1">
      <alignment horizontal="left" vertical="center" shrinkToFit="1"/>
    </xf>
    <xf numFmtId="0" fontId="3" fillId="0" borderId="5" xfId="1" applyFont="1" applyBorder="1" applyAlignment="1">
      <alignment horizontal="right" vertical="center" shrinkToFit="1"/>
    </xf>
    <xf numFmtId="177" fontId="3" fillId="0" borderId="21" xfId="1" applyNumberFormat="1" applyFont="1" applyBorder="1" applyAlignment="1">
      <alignment horizontal="left" vertical="center" shrinkToFit="1"/>
    </xf>
    <xf numFmtId="177" fontId="3" fillId="0" borderId="5" xfId="1" applyNumberFormat="1" applyFont="1" applyBorder="1" applyAlignment="1">
      <alignment horizontal="right" vertical="center" shrinkToFit="1"/>
    </xf>
    <xf numFmtId="0" fontId="3" fillId="0" borderId="21" xfId="1" applyFont="1" applyBorder="1" applyAlignment="1">
      <alignment horizontal="left" vertical="center" shrinkToFit="1"/>
    </xf>
    <xf numFmtId="0" fontId="3" fillId="0" borderId="3" xfId="1" applyFont="1" applyBorder="1">
      <alignment vertical="center"/>
    </xf>
    <xf numFmtId="9" fontId="5" fillId="0" borderId="20" xfId="3" applyFont="1" applyFill="1" applyBorder="1" applyAlignment="1" applyProtection="1">
      <alignment horizontal="right" vertical="center"/>
    </xf>
    <xf numFmtId="0" fontId="15" fillId="2" borderId="0" xfId="1" applyFont="1" applyFill="1" applyAlignment="1" applyProtection="1">
      <alignment horizontal="left"/>
      <protection locked="0"/>
    </xf>
    <xf numFmtId="0" fontId="15" fillId="2" borderId="4" xfId="1" applyFont="1" applyFill="1" applyBorder="1" applyAlignment="1" applyProtection="1">
      <alignment horizontal="left"/>
      <protection locked="0"/>
    </xf>
    <xf numFmtId="0" fontId="15" fillId="2" borderId="0" xfId="1" applyFont="1" applyFill="1" applyAlignment="1">
      <alignment horizontal="center"/>
    </xf>
    <xf numFmtId="0" fontId="15" fillId="2" borderId="4" xfId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" fillId="0" borderId="92" xfId="1" applyFont="1" applyBorder="1" applyAlignment="1">
      <alignment horizontal="distributed" vertical="center"/>
    </xf>
    <xf numFmtId="0" fontId="1" fillId="0" borderId="75" xfId="1" applyBorder="1" applyAlignment="1">
      <alignment horizontal="distributed" vertical="center"/>
    </xf>
    <xf numFmtId="0" fontId="3" fillId="0" borderId="57" xfId="1" applyFont="1" applyBorder="1" applyAlignment="1">
      <alignment horizontal="distributed" vertical="center"/>
    </xf>
    <xf numFmtId="0" fontId="1" fillId="0" borderId="24" xfId="1" applyBorder="1" applyAlignment="1">
      <alignment horizontal="distributed" vertical="center"/>
    </xf>
    <xf numFmtId="0" fontId="3" fillId="0" borderId="52" xfId="1" applyFont="1" applyBorder="1" applyAlignment="1">
      <alignment horizontal="distributed" vertical="center"/>
    </xf>
    <xf numFmtId="0" fontId="1" fillId="0" borderId="37" xfId="1" applyBorder="1" applyAlignment="1">
      <alignment horizontal="distributed" vertical="center"/>
    </xf>
    <xf numFmtId="0" fontId="14" fillId="0" borderId="48" xfId="1" applyFont="1" applyBorder="1" applyAlignment="1" applyProtection="1">
      <alignment vertical="center" wrapText="1" shrinkToFit="1"/>
      <protection locked="0"/>
    </xf>
    <xf numFmtId="0" fontId="18" fillId="0" borderId="49" xfId="1" applyFont="1" applyBorder="1" applyAlignment="1" applyProtection="1">
      <alignment vertical="center" wrapText="1" shrinkToFit="1"/>
      <protection locked="0"/>
    </xf>
    <xf numFmtId="38" fontId="27" fillId="0" borderId="53" xfId="1" applyNumberFormat="1" applyFont="1" applyBorder="1" applyAlignment="1" applyProtection="1">
      <alignment horizontal="right" vertical="center"/>
      <protection locked="0"/>
    </xf>
    <xf numFmtId="38" fontId="27" fillId="0" borderId="34" xfId="1" applyNumberFormat="1" applyFont="1" applyBorder="1" applyAlignment="1" applyProtection="1">
      <alignment horizontal="right" vertical="center"/>
      <protection locked="0"/>
    </xf>
    <xf numFmtId="38" fontId="27" fillId="0" borderId="93" xfId="1" applyNumberFormat="1" applyFont="1" applyBorder="1" applyAlignment="1" applyProtection="1">
      <alignment horizontal="right" vertical="center"/>
      <protection locked="0"/>
    </xf>
    <xf numFmtId="38" fontId="27" fillId="0" borderId="52" xfId="4" applyFont="1" applyFill="1" applyBorder="1" applyAlignment="1" applyProtection="1">
      <alignment horizontal="right" vertical="center"/>
      <protection locked="0"/>
    </xf>
    <xf numFmtId="38" fontId="27" fillId="0" borderId="15" xfId="4" applyFont="1" applyFill="1" applyBorder="1" applyAlignment="1" applyProtection="1">
      <alignment horizontal="right" vertical="center"/>
      <protection locked="0"/>
    </xf>
    <xf numFmtId="38" fontId="27" fillId="0" borderId="20" xfId="4" applyFont="1" applyFill="1" applyBorder="1" applyAlignment="1" applyProtection="1">
      <alignment horizontal="right" vertical="center"/>
      <protection locked="0"/>
    </xf>
    <xf numFmtId="0" fontId="12" fillId="0" borderId="50" xfId="1" applyFont="1" applyBorder="1" applyAlignment="1">
      <alignment horizontal="distributed" vertical="distributed" justifyLastLine="1"/>
    </xf>
    <xf numFmtId="0" fontId="12" fillId="0" borderId="51" xfId="1" applyFont="1" applyBorder="1" applyAlignment="1">
      <alignment horizontal="distributed" vertical="distributed" justifyLastLine="1"/>
    </xf>
    <xf numFmtId="0" fontId="3" fillId="3" borderId="10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24" xfId="1" applyFont="1" applyFill="1" applyBorder="1" applyAlignment="1">
      <alignment horizontal="center" vertical="center"/>
    </xf>
    <xf numFmtId="0" fontId="3" fillId="3" borderId="46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3" borderId="45" xfId="1" applyFont="1" applyFill="1" applyBorder="1" applyAlignment="1">
      <alignment horizontal="center" vertical="center"/>
    </xf>
    <xf numFmtId="177" fontId="14" fillId="0" borderId="48" xfId="1" applyNumberFormat="1" applyFont="1" applyBorder="1" applyAlignment="1" applyProtection="1">
      <alignment vertical="center" wrapText="1" shrinkToFit="1"/>
      <protection locked="0"/>
    </xf>
    <xf numFmtId="177" fontId="18" fillId="0" borderId="49" xfId="1" applyNumberFormat="1" applyFont="1" applyBorder="1" applyAlignment="1" applyProtection="1">
      <alignment vertical="center" wrapText="1" shrinkToFit="1"/>
      <protection locked="0"/>
    </xf>
    <xf numFmtId="0" fontId="10" fillId="2" borderId="41" xfId="1" applyFont="1" applyFill="1" applyBorder="1" applyAlignment="1" applyProtection="1">
      <alignment horizontal="center" vertical="center" shrinkToFit="1"/>
      <protection locked="0"/>
    </xf>
    <xf numFmtId="0" fontId="10" fillId="2" borderId="5" xfId="1" applyFont="1" applyFill="1" applyBorder="1" applyAlignment="1" applyProtection="1">
      <alignment horizontal="center" vertical="center" shrinkToFit="1"/>
      <protection locked="0"/>
    </xf>
    <xf numFmtId="0" fontId="10" fillId="2" borderId="62" xfId="1" applyFont="1" applyFill="1" applyBorder="1" applyAlignment="1" applyProtection="1">
      <alignment horizontal="center" vertical="center" shrinkToFit="1"/>
      <protection locked="0"/>
    </xf>
    <xf numFmtId="0" fontId="10" fillId="2" borderId="4" xfId="1" applyFont="1" applyFill="1" applyBorder="1" applyAlignment="1" applyProtection="1">
      <alignment horizontal="center" vertical="center" shrinkToFit="1"/>
      <protection locked="0"/>
    </xf>
    <xf numFmtId="0" fontId="15" fillId="0" borderId="5" xfId="1" applyFont="1" applyBorder="1" applyAlignment="1" applyProtection="1">
      <alignment horizontal="center" vertical="center"/>
      <protection locked="0"/>
    </xf>
    <xf numFmtId="0" fontId="15" fillId="0" borderId="4" xfId="1" applyFont="1" applyBorder="1" applyAlignment="1" applyProtection="1">
      <alignment horizontal="center" vertical="center"/>
      <protection locked="0"/>
    </xf>
    <xf numFmtId="49" fontId="15" fillId="2" borderId="5" xfId="1" applyNumberFormat="1" applyFont="1" applyFill="1" applyBorder="1" applyAlignment="1" applyProtection="1">
      <alignment horizontal="center" vertical="center"/>
      <protection locked="0"/>
    </xf>
    <xf numFmtId="49" fontId="15" fillId="2" borderId="42" xfId="1" applyNumberFormat="1" applyFont="1" applyFill="1" applyBorder="1" applyAlignment="1" applyProtection="1">
      <alignment horizontal="center" vertical="center"/>
      <protection locked="0"/>
    </xf>
    <xf numFmtId="49" fontId="15" fillId="2" borderId="4" xfId="1" applyNumberFormat="1" applyFont="1" applyFill="1" applyBorder="1" applyAlignment="1" applyProtection="1">
      <alignment horizontal="center" vertical="center"/>
      <protection locked="0"/>
    </xf>
    <xf numFmtId="49" fontId="15" fillId="2" borderId="28" xfId="1" applyNumberFormat="1" applyFont="1" applyFill="1" applyBorder="1" applyAlignment="1" applyProtection="1">
      <alignment horizontal="center" vertical="center"/>
      <protection locked="0"/>
    </xf>
    <xf numFmtId="0" fontId="15" fillId="2" borderId="5" xfId="1" applyFont="1" applyFill="1" applyBorder="1" applyAlignment="1" applyProtection="1">
      <alignment horizontal="center" vertical="center"/>
      <protection locked="0"/>
    </xf>
    <xf numFmtId="0" fontId="15" fillId="2" borderId="4" xfId="1" applyFont="1" applyFill="1" applyBorder="1" applyAlignment="1" applyProtection="1">
      <alignment horizontal="center" vertical="center"/>
      <protection locked="0"/>
    </xf>
    <xf numFmtId="0" fontId="3" fillId="0" borderId="99" xfId="1" applyFont="1" applyBorder="1" applyAlignment="1">
      <alignment horizontal="center" vertical="center"/>
    </xf>
    <xf numFmtId="0" fontId="3" fillId="0" borderId="100" xfId="1" applyFont="1" applyBorder="1" applyAlignment="1">
      <alignment horizontal="center" vertical="center"/>
    </xf>
    <xf numFmtId="0" fontId="3" fillId="0" borderId="101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3" fillId="0" borderId="43" xfId="1" applyFont="1" applyBorder="1" applyAlignment="1">
      <alignment horizontal="center" vertical="center"/>
    </xf>
    <xf numFmtId="0" fontId="1" fillId="0" borderId="44" xfId="1" applyBorder="1">
      <alignment vertical="center"/>
    </xf>
    <xf numFmtId="0" fontId="3" fillId="0" borderId="46" xfId="1" applyFont="1" applyBorder="1" applyAlignment="1">
      <alignment horizontal="center" vertical="center"/>
    </xf>
    <xf numFmtId="0" fontId="3" fillId="0" borderId="47" xfId="1" applyFont="1" applyBorder="1" applyAlignment="1">
      <alignment horizontal="center" vertical="center"/>
    </xf>
    <xf numFmtId="0" fontId="14" fillId="0" borderId="60" xfId="1" applyFont="1" applyBorder="1" applyAlignment="1">
      <alignment horizontal="center" vertical="center" shrinkToFit="1"/>
    </xf>
    <xf numFmtId="0" fontId="14" fillId="0" borderId="7" xfId="1" applyFont="1" applyBorder="1" applyAlignment="1">
      <alignment horizontal="center" vertical="center" shrinkToFit="1"/>
    </xf>
    <xf numFmtId="0" fontId="14" fillId="0" borderId="27" xfId="1" applyFont="1" applyBorder="1" applyAlignment="1">
      <alignment horizontal="center" vertical="center" shrinkToFit="1"/>
    </xf>
    <xf numFmtId="0" fontId="14" fillId="0" borderId="61" xfId="1" applyFont="1" applyBorder="1" applyAlignment="1">
      <alignment horizontal="center" vertical="center" shrinkToFit="1"/>
    </xf>
    <xf numFmtId="0" fontId="14" fillId="0" borderId="25" xfId="1" applyFont="1" applyBorder="1" applyAlignment="1">
      <alignment horizontal="center" vertical="center" shrinkToFit="1"/>
    </xf>
    <xf numFmtId="0" fontId="14" fillId="0" borderId="56" xfId="1" applyFont="1" applyBorder="1" applyAlignment="1">
      <alignment horizontal="center" vertical="center" shrinkToFit="1"/>
    </xf>
    <xf numFmtId="0" fontId="14" fillId="0" borderId="59" xfId="1" applyFont="1" applyBorder="1" applyAlignment="1">
      <alignment horizontal="center" vertical="center" shrinkToFit="1"/>
    </xf>
    <xf numFmtId="0" fontId="14" fillId="0" borderId="47" xfId="1" applyFont="1" applyBorder="1" applyAlignment="1">
      <alignment horizontal="center" vertical="center" shrinkToFit="1"/>
    </xf>
    <xf numFmtId="0" fontId="4" fillId="2" borderId="17" xfId="1" applyFont="1" applyFill="1" applyBorder="1" applyProtection="1">
      <alignment vertical="center"/>
      <protection locked="0"/>
    </xf>
    <xf numFmtId="0" fontId="4" fillId="2" borderId="1" xfId="1" applyFont="1" applyFill="1" applyBorder="1" applyProtection="1">
      <alignment vertical="center"/>
      <protection locked="0"/>
    </xf>
    <xf numFmtId="0" fontId="4" fillId="2" borderId="45" xfId="1" applyFont="1" applyFill="1" applyBorder="1" applyProtection="1">
      <alignment vertical="center"/>
      <protection locked="0"/>
    </xf>
    <xf numFmtId="58" fontId="3" fillId="0" borderId="0" xfId="1" applyNumberFormat="1" applyFont="1" applyAlignment="1">
      <alignment horizontal="distributed" vertical="center"/>
    </xf>
    <xf numFmtId="0" fontId="14" fillId="0" borderId="57" xfId="1" applyFont="1" applyBorder="1" applyAlignment="1">
      <alignment horizontal="center" vertical="center" shrinkToFit="1"/>
    </xf>
    <xf numFmtId="0" fontId="14" fillId="0" borderId="58" xfId="1" applyFont="1" applyBorder="1" applyAlignment="1">
      <alignment horizontal="center" vertical="center" shrinkToFit="1"/>
    </xf>
    <xf numFmtId="0" fontId="4" fillId="2" borderId="55" xfId="1" applyFont="1" applyFill="1" applyBorder="1" applyAlignment="1" applyProtection="1">
      <alignment horizontal="left" vertical="center"/>
      <protection locked="0"/>
    </xf>
    <xf numFmtId="0" fontId="4" fillId="2" borderId="0" xfId="1" applyFont="1" applyFill="1" applyAlignment="1" applyProtection="1">
      <alignment horizontal="left" vertical="center"/>
      <protection locked="0"/>
    </xf>
    <xf numFmtId="0" fontId="4" fillId="2" borderId="26" xfId="1" applyFont="1" applyFill="1" applyBorder="1" applyAlignment="1" applyProtection="1">
      <alignment horizontal="left" vertical="center"/>
      <protection locked="0"/>
    </xf>
    <xf numFmtId="0" fontId="14" fillId="2" borderId="55" xfId="1" applyFont="1" applyFill="1" applyBorder="1" applyAlignment="1" applyProtection="1">
      <alignment horizontal="left" vertical="center" shrinkToFit="1"/>
      <protection locked="0"/>
    </xf>
    <xf numFmtId="0" fontId="14" fillId="2" borderId="0" xfId="1" applyFont="1" applyFill="1" applyAlignment="1" applyProtection="1">
      <alignment horizontal="left" vertical="center" shrinkToFit="1"/>
      <protection locked="0"/>
    </xf>
    <xf numFmtId="0" fontId="14" fillId="2" borderId="26" xfId="1" applyFont="1" applyFill="1" applyBorder="1" applyAlignment="1" applyProtection="1">
      <alignment horizontal="left" vertical="center" shrinkToFit="1"/>
      <protection locked="0"/>
    </xf>
    <xf numFmtId="0" fontId="14" fillId="2" borderId="36" xfId="1" applyFont="1" applyFill="1" applyBorder="1" applyAlignment="1" applyProtection="1">
      <alignment horizontal="left" vertical="center"/>
      <protection locked="0"/>
    </xf>
    <xf numFmtId="0" fontId="14" fillId="2" borderId="3" xfId="1" applyFont="1" applyFill="1" applyBorder="1" applyAlignment="1" applyProtection="1">
      <alignment horizontal="left" vertical="center"/>
      <protection locked="0"/>
    </xf>
    <xf numFmtId="0" fontId="14" fillId="2" borderId="24" xfId="1" applyFont="1" applyFill="1" applyBorder="1" applyAlignment="1" applyProtection="1">
      <alignment horizontal="left" vertical="center"/>
      <protection locked="0"/>
    </xf>
    <xf numFmtId="0" fontId="4" fillId="2" borderId="55" xfId="1" applyFont="1" applyFill="1" applyBorder="1" applyProtection="1">
      <alignment vertical="center"/>
      <protection locked="0"/>
    </xf>
    <xf numFmtId="0" fontId="4" fillId="2" borderId="0" xfId="1" applyFont="1" applyFill="1" applyProtection="1">
      <alignment vertical="center"/>
      <protection locked="0"/>
    </xf>
    <xf numFmtId="0" fontId="4" fillId="2" borderId="26" xfId="1" applyFont="1" applyFill="1" applyBorder="1" applyProtection="1">
      <alignment vertical="center"/>
      <protection locked="0"/>
    </xf>
    <xf numFmtId="38" fontId="27" fillId="0" borderId="92" xfId="1" applyNumberFormat="1" applyFont="1" applyBorder="1" applyAlignment="1" applyProtection="1">
      <alignment horizontal="right" vertical="center"/>
      <protection locked="0"/>
    </xf>
    <xf numFmtId="0" fontId="27" fillId="0" borderId="72" xfId="1" applyFont="1" applyBorder="1" applyAlignment="1" applyProtection="1">
      <alignment horizontal="right" vertical="center"/>
      <protection locked="0"/>
    </xf>
    <xf numFmtId="0" fontId="27" fillId="0" borderId="73" xfId="1" applyFont="1" applyBorder="1" applyAlignment="1" applyProtection="1">
      <alignment horizontal="right" vertical="center"/>
      <protection locked="0"/>
    </xf>
    <xf numFmtId="176" fontId="6" fillId="0" borderId="41" xfId="2" applyNumberFormat="1" applyFont="1" applyBorder="1" applyAlignment="1" applyProtection="1">
      <alignment horizontal="right"/>
      <protection locked="0"/>
    </xf>
    <xf numFmtId="176" fontId="6" fillId="0" borderId="5" xfId="2" applyNumberFormat="1" applyFont="1" applyBorder="1" applyAlignment="1" applyProtection="1">
      <alignment horizontal="right"/>
      <protection locked="0"/>
    </xf>
    <xf numFmtId="176" fontId="6" fillId="0" borderId="80" xfId="2" applyNumberFormat="1" applyFont="1" applyBorder="1" applyAlignment="1" applyProtection="1">
      <alignment horizontal="right"/>
      <protection locked="0"/>
    </xf>
    <xf numFmtId="176" fontId="6" fillId="0" borderId="17" xfId="2" applyNumberFormat="1" applyFont="1" applyBorder="1" applyAlignment="1" applyProtection="1">
      <alignment horizontal="right"/>
      <protection locked="0"/>
    </xf>
    <xf numFmtId="176" fontId="6" fillId="0" borderId="1" xfId="2" applyNumberFormat="1" applyFont="1" applyBorder="1" applyAlignment="1" applyProtection="1">
      <alignment horizontal="right"/>
      <protection locked="0"/>
    </xf>
    <xf numFmtId="176" fontId="6" fillId="0" borderId="19" xfId="2" applyNumberFormat="1" applyFont="1" applyBorder="1" applyAlignment="1" applyProtection="1">
      <alignment horizontal="right"/>
      <protection locked="0"/>
    </xf>
    <xf numFmtId="38" fontId="6" fillId="0" borderId="38" xfId="2" applyFont="1" applyBorder="1" applyAlignment="1" applyProtection="1">
      <alignment horizontal="right"/>
      <protection locked="0"/>
    </xf>
    <xf numFmtId="38" fontId="6" fillId="0" borderId="39" xfId="2" applyFont="1" applyBorder="1" applyAlignment="1" applyProtection="1">
      <alignment horizontal="right"/>
      <protection locked="0"/>
    </xf>
    <xf numFmtId="38" fontId="6" fillId="0" borderId="40" xfId="2" applyFont="1" applyBorder="1" applyAlignment="1" applyProtection="1">
      <alignment horizontal="right"/>
      <protection locked="0"/>
    </xf>
    <xf numFmtId="58" fontId="5" fillId="0" borderId="0" xfId="1" applyNumberFormat="1" applyFont="1" applyAlignment="1">
      <alignment horizontal="distributed" vertical="center"/>
    </xf>
    <xf numFmtId="0" fontId="14" fillId="2" borderId="3" xfId="1" applyFont="1" applyFill="1" applyBorder="1" applyProtection="1">
      <alignment vertical="center"/>
      <protection locked="0"/>
    </xf>
    <xf numFmtId="0" fontId="14" fillId="2" borderId="24" xfId="1" applyFont="1" applyFill="1" applyBorder="1" applyProtection="1">
      <alignment vertical="center"/>
      <protection locked="0"/>
    </xf>
    <xf numFmtId="0" fontId="7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4" fillId="3" borderId="33" xfId="1" applyFont="1" applyFill="1" applyBorder="1" applyAlignment="1">
      <alignment horizontal="center" vertical="center"/>
    </xf>
    <xf numFmtId="0" fontId="11" fillId="3" borderId="34" xfId="1" applyFont="1" applyFill="1" applyBorder="1" applyAlignment="1">
      <alignment horizontal="center" vertical="center"/>
    </xf>
    <xf numFmtId="0" fontId="11" fillId="3" borderId="35" xfId="1" applyFont="1" applyFill="1" applyBorder="1" applyAlignment="1">
      <alignment horizontal="center" vertical="center"/>
    </xf>
    <xf numFmtId="0" fontId="14" fillId="2" borderId="0" xfId="1" applyFont="1" applyFill="1" applyAlignment="1" applyProtection="1">
      <alignment vertical="center" wrapText="1" shrinkToFit="1"/>
      <protection locked="0"/>
    </xf>
    <xf numFmtId="0" fontId="14" fillId="2" borderId="26" xfId="1" applyFont="1" applyFill="1" applyBorder="1" applyAlignment="1" applyProtection="1">
      <alignment vertical="center" wrapText="1" shrinkToFit="1"/>
      <protection locked="0"/>
    </xf>
    <xf numFmtId="0" fontId="4" fillId="2" borderId="0" xfId="1" applyFont="1" applyFill="1" applyAlignment="1" applyProtection="1">
      <alignment vertical="center" wrapText="1" shrinkToFit="1"/>
      <protection locked="0"/>
    </xf>
    <xf numFmtId="0" fontId="4" fillId="2" borderId="26" xfId="1" applyFont="1" applyFill="1" applyBorder="1" applyAlignment="1" applyProtection="1">
      <alignment vertical="center" wrapText="1" shrinkToFit="1"/>
      <protection locked="0"/>
    </xf>
    <xf numFmtId="0" fontId="4" fillId="2" borderId="4" xfId="1" applyFont="1" applyFill="1" applyBorder="1" applyAlignment="1" applyProtection="1">
      <alignment vertical="center" wrapText="1" shrinkToFit="1"/>
      <protection locked="0"/>
    </xf>
    <xf numFmtId="0" fontId="4" fillId="2" borderId="28" xfId="1" applyFont="1" applyFill="1" applyBorder="1" applyAlignment="1" applyProtection="1">
      <alignment vertical="center" wrapText="1" shrinkToFit="1"/>
      <protection locked="0"/>
    </xf>
    <xf numFmtId="0" fontId="5" fillId="0" borderId="70" xfId="1" applyFont="1" applyBorder="1" applyAlignment="1">
      <alignment horizontal="center" vertical="center"/>
    </xf>
    <xf numFmtId="0" fontId="5" fillId="0" borderId="71" xfId="1" applyFont="1" applyBorder="1" applyAlignment="1">
      <alignment horizontal="center" vertical="center"/>
    </xf>
    <xf numFmtId="0" fontId="11" fillId="2" borderId="67" xfId="1" applyFont="1" applyFill="1" applyBorder="1" applyAlignment="1" applyProtection="1">
      <alignment vertical="center" wrapText="1"/>
      <protection locked="0"/>
    </xf>
    <xf numFmtId="0" fontId="11" fillId="2" borderId="68" xfId="1" applyFont="1" applyFill="1" applyBorder="1" applyAlignment="1" applyProtection="1">
      <alignment vertical="center" wrapText="1"/>
      <protection locked="0"/>
    </xf>
    <xf numFmtId="0" fontId="4" fillId="3" borderId="76" xfId="1" applyFont="1" applyFill="1" applyBorder="1" applyAlignment="1">
      <alignment horizontal="center" vertical="center"/>
    </xf>
    <xf numFmtId="0" fontId="4" fillId="3" borderId="54" xfId="1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5" fillId="3" borderId="14" xfId="1" applyFont="1" applyFill="1" applyBorder="1" applyAlignment="1">
      <alignment horizontal="center" vertical="center"/>
    </xf>
    <xf numFmtId="0" fontId="5" fillId="3" borderId="37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5" fillId="3" borderId="75" xfId="1" applyFont="1" applyFill="1" applyBorder="1" applyAlignment="1">
      <alignment horizontal="center" vertical="center"/>
    </xf>
    <xf numFmtId="0" fontId="5" fillId="3" borderId="78" xfId="1" applyFont="1" applyFill="1" applyBorder="1" applyAlignment="1">
      <alignment horizontal="center" vertical="center"/>
    </xf>
    <xf numFmtId="0" fontId="5" fillId="3" borderId="79" xfId="1" applyFont="1" applyFill="1" applyBorder="1" applyAlignment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" fillId="0" borderId="0" xfId="1" applyAlignment="1" applyProtection="1">
      <alignment horizontal="center" vertical="center"/>
      <protection locked="0"/>
    </xf>
    <xf numFmtId="0" fontId="21" fillId="2" borderId="3" xfId="1" applyFont="1" applyFill="1" applyBorder="1">
      <alignment vertical="center"/>
    </xf>
    <xf numFmtId="0" fontId="21" fillId="2" borderId="24" xfId="1" applyFont="1" applyFill="1" applyBorder="1">
      <alignment vertical="center"/>
    </xf>
    <xf numFmtId="0" fontId="25" fillId="2" borderId="67" xfId="1" applyFont="1" applyFill="1" applyBorder="1" applyAlignment="1">
      <alignment vertical="center" wrapText="1"/>
    </xf>
    <xf numFmtId="0" fontId="25" fillId="2" borderId="68" xfId="1" applyFont="1" applyFill="1" applyBorder="1" applyAlignment="1">
      <alignment vertical="center" wrapText="1"/>
    </xf>
    <xf numFmtId="0" fontId="21" fillId="2" borderId="0" xfId="1" applyFont="1" applyFill="1" applyAlignment="1">
      <alignment vertical="center" wrapText="1" shrinkToFit="1"/>
    </xf>
    <xf numFmtId="0" fontId="21" fillId="2" borderId="26" xfId="1" applyFont="1" applyFill="1" applyBorder="1" applyAlignment="1">
      <alignment vertical="center" wrapText="1" shrinkToFit="1"/>
    </xf>
    <xf numFmtId="0" fontId="22" fillId="2" borderId="0" xfId="1" applyFont="1" applyFill="1" applyAlignment="1">
      <alignment vertical="center" wrapText="1" shrinkToFit="1"/>
    </xf>
    <xf numFmtId="0" fontId="22" fillId="2" borderId="26" xfId="1" applyFont="1" applyFill="1" applyBorder="1" applyAlignment="1">
      <alignment vertical="center" wrapText="1" shrinkToFit="1"/>
    </xf>
    <xf numFmtId="0" fontId="22" fillId="2" borderId="4" xfId="1" applyFont="1" applyFill="1" applyBorder="1" applyAlignment="1">
      <alignment vertical="center" wrapText="1" shrinkToFit="1"/>
    </xf>
    <xf numFmtId="0" fontId="22" fillId="2" borderId="28" xfId="1" applyFont="1" applyFill="1" applyBorder="1" applyAlignment="1">
      <alignment vertical="center" wrapText="1" shrinkToFit="1"/>
    </xf>
    <xf numFmtId="0" fontId="0" fillId="2" borderId="96" xfId="0" applyFill="1" applyBorder="1" applyAlignment="1">
      <alignment horizontal="center" vertical="center"/>
    </xf>
    <xf numFmtId="0" fontId="0" fillId="2" borderId="98" xfId="0" applyFill="1" applyBorder="1" applyAlignment="1">
      <alignment horizontal="center" vertical="center"/>
    </xf>
    <xf numFmtId="58" fontId="3" fillId="0" borderId="96" xfId="1" applyNumberFormat="1" applyFont="1" applyBorder="1" applyAlignment="1">
      <alignment horizontal="distributed" vertical="center"/>
    </xf>
    <xf numFmtId="58" fontId="3" fillId="0" borderId="97" xfId="1" applyNumberFormat="1" applyFont="1" applyBorder="1" applyAlignment="1">
      <alignment horizontal="distributed" vertical="center"/>
    </xf>
    <xf numFmtId="0" fontId="15" fillId="2" borderId="81" xfId="1" applyFont="1" applyFill="1" applyBorder="1" applyAlignment="1">
      <alignment horizontal="center"/>
    </xf>
    <xf numFmtId="0" fontId="15" fillId="2" borderId="82" xfId="1" applyFont="1" applyFill="1" applyBorder="1" applyAlignment="1">
      <alignment horizontal="center"/>
    </xf>
    <xf numFmtId="0" fontId="15" fillId="2" borderId="84" xfId="1" applyFont="1" applyFill="1" applyBorder="1" applyAlignment="1">
      <alignment horizontal="center"/>
    </xf>
    <xf numFmtId="0" fontId="15" fillId="2" borderId="85" xfId="1" applyFont="1" applyFill="1" applyBorder="1" applyAlignment="1">
      <alignment horizontal="center"/>
    </xf>
    <xf numFmtId="0" fontId="15" fillId="2" borderId="82" xfId="1" applyFont="1" applyFill="1" applyBorder="1" applyAlignment="1">
      <alignment horizontal="left"/>
    </xf>
    <xf numFmtId="0" fontId="15" fillId="2" borderId="83" xfId="1" applyFont="1" applyFill="1" applyBorder="1" applyAlignment="1">
      <alignment horizontal="left"/>
    </xf>
    <xf numFmtId="0" fontId="15" fillId="2" borderId="85" xfId="1" applyFont="1" applyFill="1" applyBorder="1" applyAlignment="1">
      <alignment horizontal="left"/>
    </xf>
    <xf numFmtId="0" fontId="15" fillId="2" borderId="86" xfId="1" applyFont="1" applyFill="1" applyBorder="1" applyAlignment="1">
      <alignment horizontal="left"/>
    </xf>
    <xf numFmtId="0" fontId="21" fillId="2" borderId="36" xfId="1" applyFont="1" applyFill="1" applyBorder="1" applyAlignment="1">
      <alignment horizontal="left" vertical="center"/>
    </xf>
    <xf numFmtId="0" fontId="21" fillId="2" borderId="3" xfId="1" applyFont="1" applyFill="1" applyBorder="1" applyAlignment="1">
      <alignment horizontal="left" vertical="center"/>
    </xf>
    <xf numFmtId="0" fontId="21" fillId="2" borderId="0" xfId="1" applyFont="1" applyFill="1" applyAlignment="1">
      <alignment horizontal="left" vertical="center"/>
    </xf>
    <xf numFmtId="0" fontId="21" fillId="2" borderId="26" xfId="1" applyFont="1" applyFill="1" applyBorder="1" applyAlignment="1">
      <alignment horizontal="left" vertical="center"/>
    </xf>
    <xf numFmtId="0" fontId="21" fillId="2" borderId="55" xfId="1" applyFont="1" applyFill="1" applyBorder="1" applyAlignment="1">
      <alignment horizontal="left" vertical="center" shrinkToFit="1"/>
    </xf>
    <xf numFmtId="0" fontId="21" fillId="2" borderId="0" xfId="1" applyFont="1" applyFill="1" applyAlignment="1">
      <alignment horizontal="left" vertical="center" shrinkToFit="1"/>
    </xf>
    <xf numFmtId="0" fontId="21" fillId="2" borderId="26" xfId="1" applyFont="1" applyFill="1" applyBorder="1" applyAlignment="1">
      <alignment horizontal="left" vertical="center" shrinkToFit="1"/>
    </xf>
    <xf numFmtId="0" fontId="22" fillId="2" borderId="55" xfId="1" applyFont="1" applyFill="1" applyBorder="1" applyAlignment="1">
      <alignment horizontal="left" vertical="center"/>
    </xf>
    <xf numFmtId="0" fontId="22" fillId="2" borderId="0" xfId="1" applyFont="1" applyFill="1" applyAlignment="1">
      <alignment horizontal="left" vertical="center"/>
    </xf>
    <xf numFmtId="0" fontId="22" fillId="2" borderId="26" xfId="1" applyFont="1" applyFill="1" applyBorder="1" applyAlignment="1">
      <alignment horizontal="left" vertical="center"/>
    </xf>
    <xf numFmtId="49" fontId="20" fillId="2" borderId="5" xfId="1" applyNumberFormat="1" applyFont="1" applyFill="1" applyBorder="1" applyAlignment="1">
      <alignment horizontal="center" vertical="center"/>
    </xf>
    <xf numFmtId="49" fontId="20" fillId="2" borderId="42" xfId="1" applyNumberFormat="1" applyFont="1" applyFill="1" applyBorder="1" applyAlignment="1">
      <alignment horizontal="center" vertical="center"/>
    </xf>
    <xf numFmtId="49" fontId="20" fillId="2" borderId="4" xfId="1" applyNumberFormat="1" applyFont="1" applyFill="1" applyBorder="1" applyAlignment="1">
      <alignment horizontal="center" vertical="center"/>
    </xf>
    <xf numFmtId="49" fontId="20" fillId="2" borderId="28" xfId="1" applyNumberFormat="1" applyFont="1" applyFill="1" applyBorder="1" applyAlignment="1">
      <alignment horizontal="center" vertical="center"/>
    </xf>
    <xf numFmtId="0" fontId="22" fillId="2" borderId="55" xfId="1" applyFont="1" applyFill="1" applyBorder="1">
      <alignment vertical="center"/>
    </xf>
    <xf numFmtId="0" fontId="22" fillId="2" borderId="0" xfId="1" applyFont="1" applyFill="1">
      <alignment vertical="center"/>
    </xf>
    <xf numFmtId="0" fontId="22" fillId="2" borderId="26" xfId="1" applyFont="1" applyFill="1" applyBorder="1">
      <alignment vertical="center"/>
    </xf>
    <xf numFmtId="0" fontId="22" fillId="2" borderId="17" xfId="1" applyFont="1" applyFill="1" applyBorder="1">
      <alignment vertical="center"/>
    </xf>
    <xf numFmtId="0" fontId="22" fillId="2" borderId="1" xfId="1" applyFont="1" applyFill="1" applyBorder="1">
      <alignment vertical="center"/>
    </xf>
    <xf numFmtId="0" fontId="22" fillId="2" borderId="45" xfId="1" applyFont="1" applyFill="1" applyBorder="1">
      <alignment vertical="center"/>
    </xf>
    <xf numFmtId="0" fontId="19" fillId="2" borderId="41" xfId="1" applyFont="1" applyFill="1" applyBorder="1" applyAlignment="1">
      <alignment horizontal="center" vertical="center" shrinkToFit="1"/>
    </xf>
    <xf numFmtId="0" fontId="19" fillId="2" borderId="5" xfId="1" applyFont="1" applyFill="1" applyBorder="1" applyAlignment="1">
      <alignment horizontal="center" vertical="center" shrinkToFit="1"/>
    </xf>
    <xf numFmtId="0" fontId="19" fillId="2" borderId="62" xfId="1" applyFont="1" applyFill="1" applyBorder="1" applyAlignment="1">
      <alignment horizontal="center" vertical="center" shrinkToFit="1"/>
    </xf>
    <xf numFmtId="0" fontId="19" fillId="2" borderId="4" xfId="1" applyFont="1" applyFill="1" applyBorder="1" applyAlignment="1">
      <alignment horizontal="center" vertical="center" shrinkToFit="1"/>
    </xf>
    <xf numFmtId="0" fontId="10" fillId="2" borderId="5" xfId="1" applyFont="1" applyFill="1" applyBorder="1" applyAlignment="1">
      <alignment horizontal="center" vertical="center" shrinkToFit="1"/>
    </xf>
    <xf numFmtId="0" fontId="10" fillId="2" borderId="4" xfId="1" applyFont="1" applyFill="1" applyBorder="1" applyAlignment="1">
      <alignment horizontal="center" vertical="center" shrinkToFit="1"/>
    </xf>
    <xf numFmtId="0" fontId="15" fillId="0" borderId="5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2" borderId="5" xfId="1" applyFont="1" applyFill="1" applyBorder="1" applyAlignment="1">
      <alignment horizontal="center" vertical="center"/>
    </xf>
    <xf numFmtId="0" fontId="15" fillId="2" borderId="4" xfId="1" applyFont="1" applyFill="1" applyBorder="1" applyAlignment="1">
      <alignment horizontal="center" vertical="center"/>
    </xf>
    <xf numFmtId="38" fontId="6" fillId="0" borderId="38" xfId="2" applyFont="1" applyBorder="1" applyAlignment="1" applyProtection="1">
      <alignment horizontal="right"/>
    </xf>
    <xf numFmtId="38" fontId="6" fillId="0" borderId="39" xfId="2" applyFont="1" applyBorder="1" applyAlignment="1" applyProtection="1">
      <alignment horizontal="right"/>
    </xf>
    <xf numFmtId="38" fontId="6" fillId="0" borderId="40" xfId="2" applyFont="1" applyBorder="1" applyAlignment="1" applyProtection="1">
      <alignment horizontal="right"/>
    </xf>
    <xf numFmtId="176" fontId="6" fillId="0" borderId="41" xfId="2" applyNumberFormat="1" applyFont="1" applyBorder="1" applyAlignment="1" applyProtection="1">
      <alignment horizontal="right"/>
    </xf>
    <xf numFmtId="176" fontId="6" fillId="0" borderId="5" xfId="2" applyNumberFormat="1" applyFont="1" applyBorder="1" applyAlignment="1" applyProtection="1">
      <alignment horizontal="right"/>
    </xf>
    <xf numFmtId="176" fontId="6" fillId="0" borderId="80" xfId="2" applyNumberFormat="1" applyFont="1" applyBorder="1" applyAlignment="1" applyProtection="1">
      <alignment horizontal="right"/>
    </xf>
    <xf numFmtId="176" fontId="6" fillId="0" borderId="17" xfId="2" applyNumberFormat="1" applyFont="1" applyBorder="1" applyAlignment="1" applyProtection="1">
      <alignment horizontal="right"/>
    </xf>
    <xf numFmtId="176" fontId="6" fillId="0" borderId="1" xfId="2" applyNumberFormat="1" applyFont="1" applyBorder="1" applyAlignment="1" applyProtection="1">
      <alignment horizontal="right"/>
    </xf>
    <xf numFmtId="176" fontId="6" fillId="0" borderId="19" xfId="2" applyNumberFormat="1" applyFont="1" applyBorder="1" applyAlignment="1" applyProtection="1">
      <alignment horizontal="right"/>
    </xf>
    <xf numFmtId="0" fontId="14" fillId="0" borderId="48" xfId="1" applyFont="1" applyBorder="1" applyAlignment="1">
      <alignment vertical="center" wrapText="1" shrinkToFit="1"/>
    </xf>
    <xf numFmtId="0" fontId="18" fillId="0" borderId="49" xfId="1" applyFont="1" applyBorder="1" applyAlignment="1">
      <alignment vertical="center" wrapText="1" shrinkToFit="1"/>
    </xf>
    <xf numFmtId="38" fontId="27" fillId="0" borderId="52" xfId="4" applyFont="1" applyFill="1" applyBorder="1" applyAlignment="1" applyProtection="1">
      <alignment horizontal="right" vertical="center"/>
    </xf>
    <xf numFmtId="38" fontId="27" fillId="0" borderId="15" xfId="4" applyFont="1" applyFill="1" applyBorder="1" applyAlignment="1" applyProtection="1">
      <alignment horizontal="right" vertical="center"/>
    </xf>
    <xf numFmtId="38" fontId="27" fillId="0" borderId="20" xfId="4" applyFont="1" applyFill="1" applyBorder="1" applyAlignment="1" applyProtection="1">
      <alignment horizontal="right" vertical="center"/>
    </xf>
    <xf numFmtId="38" fontId="27" fillId="0" borderId="92" xfId="1" applyNumberFormat="1" applyFont="1" applyBorder="1" applyAlignment="1">
      <alignment horizontal="right" vertical="center"/>
    </xf>
    <xf numFmtId="0" fontId="27" fillId="0" borderId="72" xfId="1" applyFont="1" applyBorder="1" applyAlignment="1">
      <alignment horizontal="right" vertical="center"/>
    </xf>
    <xf numFmtId="0" fontId="27" fillId="0" borderId="73" xfId="1" applyFont="1" applyBorder="1" applyAlignment="1">
      <alignment horizontal="right" vertical="center"/>
    </xf>
    <xf numFmtId="38" fontId="27" fillId="0" borderId="53" xfId="1" applyNumberFormat="1" applyFont="1" applyBorder="1" applyAlignment="1">
      <alignment horizontal="right" vertical="center"/>
    </xf>
    <xf numFmtId="38" fontId="27" fillId="0" borderId="34" xfId="1" applyNumberFormat="1" applyFont="1" applyBorder="1" applyAlignment="1">
      <alignment horizontal="right" vertical="center"/>
    </xf>
    <xf numFmtId="38" fontId="27" fillId="0" borderId="93" xfId="1" applyNumberFormat="1" applyFont="1" applyBorder="1" applyAlignment="1">
      <alignment horizontal="right" vertical="center"/>
    </xf>
    <xf numFmtId="177" fontId="14" fillId="0" borderId="48" xfId="1" applyNumberFormat="1" applyFont="1" applyBorder="1" applyAlignment="1">
      <alignment vertical="center" wrapText="1" shrinkToFit="1"/>
    </xf>
    <xf numFmtId="177" fontId="18" fillId="0" borderId="49" xfId="1" applyNumberFormat="1" applyFont="1" applyBorder="1" applyAlignment="1">
      <alignment vertical="center" wrapText="1" shrinkToFit="1"/>
    </xf>
  </cellXfs>
  <cellStyles count="5">
    <cellStyle name="パーセント" xfId="3" builtinId="5"/>
    <cellStyle name="桁区切り" xfId="4" builtinId="6"/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8</xdr:row>
      <xdr:rowOff>91440</xdr:rowOff>
    </xdr:from>
    <xdr:to>
      <xdr:col>15</xdr:col>
      <xdr:colOff>0</xdr:colOff>
      <xdr:row>9</xdr:row>
      <xdr:rowOff>83820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7AE261B-10DC-40E9-ABFE-2A937323FC6B}"/>
            </a:ext>
          </a:extLst>
        </xdr:cNvPr>
        <xdr:cNvSpPr txBox="1"/>
      </xdr:nvSpPr>
      <xdr:spPr>
        <a:xfrm>
          <a:off x="5829300" y="1363980"/>
          <a:ext cx="304800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印</a:t>
          </a:r>
        </a:p>
      </xdr:txBody>
    </xdr:sp>
    <xdr:clientData/>
  </xdr:twoCellAnchor>
  <xdr:twoCellAnchor>
    <xdr:from>
      <xdr:col>14</xdr:col>
      <xdr:colOff>84814</xdr:colOff>
      <xdr:row>8</xdr:row>
      <xdr:rowOff>122914</xdr:rowOff>
    </xdr:from>
    <xdr:to>
      <xdr:col>14</xdr:col>
      <xdr:colOff>267694</xdr:colOff>
      <xdr:row>9</xdr:row>
      <xdr:rowOff>54334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EB82B92E-9199-4017-BF0E-C75716FE390D}"/>
            </a:ext>
          </a:extLst>
        </xdr:cNvPr>
        <xdr:cNvSpPr/>
      </xdr:nvSpPr>
      <xdr:spPr>
        <a:xfrm>
          <a:off x="5876014" y="1395454"/>
          <a:ext cx="182880" cy="17526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301625</xdr:colOff>
      <xdr:row>38</xdr:row>
      <xdr:rowOff>73861</xdr:rowOff>
    </xdr:from>
    <xdr:to>
      <xdr:col>6</xdr:col>
      <xdr:colOff>302460</xdr:colOff>
      <xdr:row>41</xdr:row>
      <xdr:rowOff>381000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145A5902-91F2-C738-9E66-6E16ECF0A7A8}"/>
            </a:ext>
          </a:extLst>
        </xdr:cNvPr>
        <xdr:cNvCxnSpPr/>
      </xdr:nvCxnSpPr>
      <xdr:spPr>
        <a:xfrm flipH="1">
          <a:off x="3463925" y="8884486"/>
          <a:ext cx="835" cy="1158039"/>
        </a:xfrm>
        <a:prstGeom prst="line">
          <a:avLst/>
        </a:prstGeom>
        <a:ln w="6350">
          <a:solidFill>
            <a:schemeClr val="tx1">
              <a:alpha val="65000"/>
            </a:schemeClr>
          </a:solidFill>
          <a:prstDash val="sysDot"/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3175</xdr:colOff>
      <xdr:row>39</xdr:row>
      <xdr:rowOff>6350</xdr:rowOff>
    </xdr:from>
    <xdr:to>
      <xdr:col>5</xdr:col>
      <xdr:colOff>4010</xdr:colOff>
      <xdr:row>42</xdr:row>
      <xdr:rowOff>2339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7A813944-34A9-47EF-9F76-CA0A9188A59C}"/>
            </a:ext>
          </a:extLst>
        </xdr:cNvPr>
        <xdr:cNvCxnSpPr/>
      </xdr:nvCxnSpPr>
      <xdr:spPr>
        <a:xfrm flipH="1">
          <a:off x="2860675" y="8893175"/>
          <a:ext cx="835" cy="1158039"/>
        </a:xfrm>
        <a:prstGeom prst="line">
          <a:avLst/>
        </a:prstGeom>
        <a:ln w="6350">
          <a:solidFill>
            <a:schemeClr val="tx1">
              <a:alpha val="65000"/>
            </a:schemeClr>
          </a:solidFill>
          <a:prstDash val="sysDot"/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14111</xdr:colOff>
      <xdr:row>1</xdr:row>
      <xdr:rowOff>14112</xdr:rowOff>
    </xdr:from>
    <xdr:to>
      <xdr:col>1</xdr:col>
      <xdr:colOff>769055</xdr:colOff>
      <xdr:row>2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694934EA-E43C-C25F-9104-19722C2373F6}"/>
            </a:ext>
          </a:extLst>
        </xdr:cNvPr>
        <xdr:cNvSpPr txBox="1"/>
      </xdr:nvSpPr>
      <xdr:spPr>
        <a:xfrm>
          <a:off x="98778" y="183445"/>
          <a:ext cx="754944" cy="310444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600"/>
            <a:t>10</a:t>
          </a:r>
          <a:r>
            <a:rPr kumimoji="1" lang="ja-JP" altLang="en-US" sz="1600"/>
            <a:t>％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182880</xdr:colOff>
      <xdr:row>13</xdr:row>
      <xdr:rowOff>205740</xdr:rowOff>
    </xdr:from>
    <xdr:to>
      <xdr:col>6</xdr:col>
      <xdr:colOff>418769</xdr:colOff>
      <xdr:row>14</xdr:row>
      <xdr:rowOff>157370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A1A6194-E9CB-4141-B71D-F562730FDCFB}"/>
            </a:ext>
          </a:extLst>
        </xdr:cNvPr>
        <xdr:cNvSpPr txBox="1"/>
      </xdr:nvSpPr>
      <xdr:spPr>
        <a:xfrm>
          <a:off x="5867400" y="3528060"/>
          <a:ext cx="235889" cy="218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印</a:t>
          </a:r>
        </a:p>
      </xdr:txBody>
    </xdr:sp>
    <xdr:clientData/>
  </xdr:twoCellAnchor>
  <xdr:twoCellAnchor>
    <xdr:from>
      <xdr:col>6</xdr:col>
      <xdr:colOff>229594</xdr:colOff>
      <xdr:row>13</xdr:row>
      <xdr:rowOff>228600</xdr:rowOff>
    </xdr:from>
    <xdr:to>
      <xdr:col>6</xdr:col>
      <xdr:colOff>418769</xdr:colOff>
      <xdr:row>14</xdr:row>
      <xdr:rowOff>129540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85BB7D03-6FDA-4D67-B158-CE379A10F732}"/>
            </a:ext>
          </a:extLst>
        </xdr:cNvPr>
        <xdr:cNvSpPr/>
      </xdr:nvSpPr>
      <xdr:spPr>
        <a:xfrm>
          <a:off x="5914114" y="3550920"/>
          <a:ext cx="189175" cy="16764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182880</xdr:colOff>
      <xdr:row>13</xdr:row>
      <xdr:rowOff>205740</xdr:rowOff>
    </xdr:from>
    <xdr:to>
      <xdr:col>6</xdr:col>
      <xdr:colOff>418769</xdr:colOff>
      <xdr:row>14</xdr:row>
      <xdr:rowOff>157370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CE09185-E38C-44D2-AB34-89E6381B9EF6}"/>
            </a:ext>
          </a:extLst>
        </xdr:cNvPr>
        <xdr:cNvSpPr txBox="1"/>
      </xdr:nvSpPr>
      <xdr:spPr>
        <a:xfrm>
          <a:off x="5867400" y="3528060"/>
          <a:ext cx="235889" cy="218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印</a:t>
          </a:r>
        </a:p>
      </xdr:txBody>
    </xdr:sp>
    <xdr:clientData/>
  </xdr:twoCellAnchor>
  <xdr:twoCellAnchor>
    <xdr:from>
      <xdr:col>6</xdr:col>
      <xdr:colOff>229594</xdr:colOff>
      <xdr:row>13</xdr:row>
      <xdr:rowOff>228600</xdr:rowOff>
    </xdr:from>
    <xdr:to>
      <xdr:col>6</xdr:col>
      <xdr:colOff>418769</xdr:colOff>
      <xdr:row>14</xdr:row>
      <xdr:rowOff>129540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D0FAE8E-D133-4A6A-BD78-39AFC27A27B2}"/>
            </a:ext>
          </a:extLst>
        </xdr:cNvPr>
        <xdr:cNvSpPr/>
      </xdr:nvSpPr>
      <xdr:spPr>
        <a:xfrm>
          <a:off x="5914114" y="3550920"/>
          <a:ext cx="189175" cy="16764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182880</xdr:colOff>
      <xdr:row>13</xdr:row>
      <xdr:rowOff>205740</xdr:rowOff>
    </xdr:from>
    <xdr:to>
      <xdr:col>6</xdr:col>
      <xdr:colOff>418769</xdr:colOff>
      <xdr:row>14</xdr:row>
      <xdr:rowOff>157370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C464C2A-3A07-4D8F-B952-50F3BA7659A3}"/>
            </a:ext>
          </a:extLst>
        </xdr:cNvPr>
        <xdr:cNvSpPr txBox="1"/>
      </xdr:nvSpPr>
      <xdr:spPr>
        <a:xfrm>
          <a:off x="5867400" y="3528060"/>
          <a:ext cx="235889" cy="218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印</a:t>
          </a:r>
        </a:p>
      </xdr:txBody>
    </xdr:sp>
    <xdr:clientData/>
  </xdr:twoCellAnchor>
  <xdr:twoCellAnchor>
    <xdr:from>
      <xdr:col>6</xdr:col>
      <xdr:colOff>229594</xdr:colOff>
      <xdr:row>13</xdr:row>
      <xdr:rowOff>228600</xdr:rowOff>
    </xdr:from>
    <xdr:to>
      <xdr:col>6</xdr:col>
      <xdr:colOff>418769</xdr:colOff>
      <xdr:row>14</xdr:row>
      <xdr:rowOff>129540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BD0F0DBB-D7C1-49AC-9305-653A615D064A}"/>
            </a:ext>
          </a:extLst>
        </xdr:cNvPr>
        <xdr:cNvSpPr/>
      </xdr:nvSpPr>
      <xdr:spPr>
        <a:xfrm>
          <a:off x="5914114" y="3550920"/>
          <a:ext cx="189175" cy="16764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419100</xdr:colOff>
      <xdr:row>7</xdr:row>
      <xdr:rowOff>15240</xdr:rowOff>
    </xdr:from>
    <xdr:to>
      <xdr:col>6</xdr:col>
      <xdr:colOff>160020</xdr:colOff>
      <xdr:row>9</xdr:row>
      <xdr:rowOff>22860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AD25423-0D55-4E03-8490-65FEE3A8563D}"/>
            </a:ext>
          </a:extLst>
        </xdr:cNvPr>
        <xdr:cNvSpPr txBox="1"/>
      </xdr:nvSpPr>
      <xdr:spPr>
        <a:xfrm>
          <a:off x="3771900" y="1584960"/>
          <a:ext cx="2072640" cy="61722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FFC000"/>
              </a:solidFill>
            </a:rPr>
            <a:t>見本：赤字をご入力ください。</a:t>
          </a:r>
          <a:endParaRPr kumimoji="1" lang="en-US" altLang="ja-JP" sz="1100" b="1">
            <a:solidFill>
              <a:srgbClr val="FFC000"/>
            </a:solidFill>
          </a:endParaRPr>
        </a:p>
        <a:p>
          <a:r>
            <a:rPr kumimoji="1" lang="ja-JP" altLang="en-US" sz="1100" b="1">
              <a:solidFill>
                <a:srgbClr val="FFC000"/>
              </a:solidFill>
            </a:rPr>
            <a:t>　　　　</a:t>
          </a:r>
          <a:r>
            <a:rPr kumimoji="1" lang="en-US" altLang="ja-JP" sz="1100" b="1">
              <a:solidFill>
                <a:srgbClr val="FFC000"/>
              </a:solidFill>
            </a:rPr>
            <a:t>※</a:t>
          </a:r>
          <a:r>
            <a:rPr kumimoji="1" lang="ja-JP" altLang="en-US" sz="1100" b="1">
              <a:solidFill>
                <a:srgbClr val="FFC000"/>
              </a:solidFill>
            </a:rPr>
            <a:t>青塗部分のみ</a:t>
          </a:r>
          <a:endParaRPr kumimoji="1" lang="en-US" altLang="ja-JP" sz="1100" b="1">
            <a:solidFill>
              <a:srgbClr val="FFC000"/>
            </a:solidFill>
          </a:endParaRPr>
        </a:p>
      </xdr:txBody>
    </xdr:sp>
    <xdr:clientData/>
  </xdr:twoCellAnchor>
  <xdr:twoCellAnchor>
    <xdr:from>
      <xdr:col>2</xdr:col>
      <xdr:colOff>45720</xdr:colOff>
      <xdr:row>16</xdr:row>
      <xdr:rowOff>365760</xdr:rowOff>
    </xdr:from>
    <xdr:to>
      <xdr:col>4</xdr:col>
      <xdr:colOff>533400</xdr:colOff>
      <xdr:row>18</xdr:row>
      <xdr:rowOff>45720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9ACEF5F2-3109-4BB3-9799-EA6252EEE666}"/>
            </a:ext>
          </a:extLst>
        </xdr:cNvPr>
        <xdr:cNvSpPr txBox="1"/>
      </xdr:nvSpPr>
      <xdr:spPr>
        <a:xfrm>
          <a:off x="3398520" y="4434840"/>
          <a:ext cx="1630680" cy="56388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FFC000"/>
              </a:solidFill>
            </a:rPr>
            <a:t>←契約金額を入力</a:t>
          </a:r>
          <a:endParaRPr kumimoji="1" lang="en-US" altLang="ja-JP" sz="1100" b="1">
            <a:solidFill>
              <a:srgbClr val="FFC000"/>
            </a:solidFill>
          </a:endParaRPr>
        </a:p>
      </xdr:txBody>
    </xdr:sp>
    <xdr:clientData/>
  </xdr:twoCellAnchor>
  <xdr:twoCellAnchor>
    <xdr:from>
      <xdr:col>2</xdr:col>
      <xdr:colOff>22860</xdr:colOff>
      <xdr:row>19</xdr:row>
      <xdr:rowOff>266700</xdr:rowOff>
    </xdr:from>
    <xdr:to>
      <xdr:col>7</xdr:col>
      <xdr:colOff>449580</xdr:colOff>
      <xdr:row>23</xdr:row>
      <xdr:rowOff>259080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7770DCC-9F44-4089-88C1-203146A067F0}"/>
            </a:ext>
          </a:extLst>
        </xdr:cNvPr>
        <xdr:cNvSpPr txBox="1"/>
      </xdr:nvSpPr>
      <xdr:spPr>
        <a:xfrm>
          <a:off x="3375660" y="5661660"/>
          <a:ext cx="3352800" cy="176022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 b="1">
            <a:solidFill>
              <a:srgbClr val="FFC000"/>
            </a:solidFill>
          </a:endParaRPr>
        </a:p>
        <a:p>
          <a:r>
            <a:rPr kumimoji="1" lang="ja-JP" altLang="en-US" sz="1100" b="1">
              <a:solidFill>
                <a:srgbClr val="FFC000"/>
              </a:solidFill>
            </a:rPr>
            <a:t>←契約金額に対する累計の出来高を入力</a:t>
          </a:r>
          <a:endParaRPr kumimoji="1" lang="en-US" altLang="ja-JP" sz="1100" b="1">
            <a:solidFill>
              <a:srgbClr val="FFC000"/>
            </a:solidFill>
          </a:endParaRPr>
        </a:p>
        <a:p>
          <a:endParaRPr kumimoji="1" lang="en-US" altLang="ja-JP" sz="1100" b="1">
            <a:solidFill>
              <a:srgbClr val="FFC000"/>
            </a:solidFill>
          </a:endParaRPr>
        </a:p>
        <a:p>
          <a:endParaRPr kumimoji="1" lang="en-US" altLang="ja-JP" sz="1100" b="1">
            <a:solidFill>
              <a:srgbClr val="FFC000"/>
            </a:solidFill>
          </a:endParaRPr>
        </a:p>
        <a:p>
          <a:r>
            <a:rPr kumimoji="1" lang="ja-JP" altLang="en-US" sz="1100" b="1">
              <a:solidFill>
                <a:srgbClr val="FFC000"/>
              </a:solidFill>
            </a:rPr>
            <a:t>←これまでの入金額を入力</a:t>
          </a:r>
          <a:endParaRPr kumimoji="1" lang="en-US" altLang="ja-JP" sz="1100" b="1">
            <a:solidFill>
              <a:srgbClr val="FFC000"/>
            </a:solidFill>
          </a:endParaRPr>
        </a:p>
        <a:p>
          <a:endParaRPr kumimoji="1" lang="en-US" altLang="ja-JP" sz="1100" b="1">
            <a:solidFill>
              <a:srgbClr val="FFC000"/>
            </a:solidFill>
          </a:endParaRPr>
        </a:p>
        <a:p>
          <a:endParaRPr kumimoji="1" lang="en-US" altLang="ja-JP" sz="1100" b="1">
            <a:solidFill>
              <a:srgbClr val="FFC000"/>
            </a:solidFill>
          </a:endParaRPr>
        </a:p>
        <a:p>
          <a:r>
            <a:rPr kumimoji="1" lang="ja-JP" altLang="en-US" sz="1100" b="1">
              <a:solidFill>
                <a:srgbClr val="FFC000"/>
              </a:solidFill>
            </a:rPr>
            <a:t>←自動計算されます</a:t>
          </a:r>
          <a:endParaRPr kumimoji="1" lang="en-US" altLang="ja-JP" sz="1100" b="1">
            <a:solidFill>
              <a:srgbClr val="FFC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8</xdr:row>
      <xdr:rowOff>91440</xdr:rowOff>
    </xdr:from>
    <xdr:to>
      <xdr:col>15</xdr:col>
      <xdr:colOff>0</xdr:colOff>
      <xdr:row>9</xdr:row>
      <xdr:rowOff>83820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B544F5A-9C43-4892-BC0F-F469B03F8411}"/>
            </a:ext>
          </a:extLst>
        </xdr:cNvPr>
        <xdr:cNvSpPr txBox="1"/>
      </xdr:nvSpPr>
      <xdr:spPr>
        <a:xfrm>
          <a:off x="5829300" y="1531620"/>
          <a:ext cx="304800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印</a:t>
          </a:r>
        </a:p>
      </xdr:txBody>
    </xdr:sp>
    <xdr:clientData/>
  </xdr:twoCellAnchor>
  <xdr:twoCellAnchor>
    <xdr:from>
      <xdr:col>14</xdr:col>
      <xdr:colOff>84814</xdr:colOff>
      <xdr:row>8</xdr:row>
      <xdr:rowOff>122914</xdr:rowOff>
    </xdr:from>
    <xdr:to>
      <xdr:col>14</xdr:col>
      <xdr:colOff>267694</xdr:colOff>
      <xdr:row>9</xdr:row>
      <xdr:rowOff>54334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77F01815-D1E8-436C-A6B0-400AC857846C}"/>
            </a:ext>
          </a:extLst>
        </xdr:cNvPr>
        <xdr:cNvSpPr/>
      </xdr:nvSpPr>
      <xdr:spPr>
        <a:xfrm>
          <a:off x="5876014" y="1563094"/>
          <a:ext cx="182880" cy="17526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301625</xdr:colOff>
      <xdr:row>38</xdr:row>
      <xdr:rowOff>73861</xdr:rowOff>
    </xdr:from>
    <xdr:to>
      <xdr:col>6</xdr:col>
      <xdr:colOff>302460</xdr:colOff>
      <xdr:row>41</xdr:row>
      <xdr:rowOff>381000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7D1B6954-FBBD-4147-9855-EA293A481767}"/>
            </a:ext>
          </a:extLst>
        </xdr:cNvPr>
        <xdr:cNvCxnSpPr/>
      </xdr:nvCxnSpPr>
      <xdr:spPr>
        <a:xfrm flipH="1">
          <a:off x="3463925" y="8867341"/>
          <a:ext cx="835" cy="1160579"/>
        </a:xfrm>
        <a:prstGeom prst="line">
          <a:avLst/>
        </a:prstGeom>
        <a:ln w="6350">
          <a:solidFill>
            <a:schemeClr val="tx1">
              <a:alpha val="65000"/>
            </a:schemeClr>
          </a:solidFill>
          <a:prstDash val="sysDot"/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3175</xdr:colOff>
      <xdr:row>39</xdr:row>
      <xdr:rowOff>6350</xdr:rowOff>
    </xdr:from>
    <xdr:to>
      <xdr:col>5</xdr:col>
      <xdr:colOff>4010</xdr:colOff>
      <xdr:row>42</xdr:row>
      <xdr:rowOff>2339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DF328B87-4521-4A5F-9BA1-8A2852DB3E17}"/>
            </a:ext>
          </a:extLst>
        </xdr:cNvPr>
        <xdr:cNvCxnSpPr/>
      </xdr:nvCxnSpPr>
      <xdr:spPr>
        <a:xfrm flipH="1">
          <a:off x="2860675" y="8876030"/>
          <a:ext cx="835" cy="1161849"/>
        </a:xfrm>
        <a:prstGeom prst="line">
          <a:avLst/>
        </a:prstGeom>
        <a:ln w="6350">
          <a:solidFill>
            <a:schemeClr val="tx1">
              <a:alpha val="65000"/>
            </a:schemeClr>
          </a:solidFill>
          <a:prstDash val="sysDot"/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7056</xdr:colOff>
      <xdr:row>0</xdr:row>
      <xdr:rowOff>0</xdr:rowOff>
    </xdr:from>
    <xdr:to>
      <xdr:col>1</xdr:col>
      <xdr:colOff>670278</xdr:colOff>
      <xdr:row>1</xdr:row>
      <xdr:rowOff>197555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D8CA9B3-AA41-4E45-8069-8511B3504A5F}"/>
            </a:ext>
          </a:extLst>
        </xdr:cNvPr>
        <xdr:cNvSpPr txBox="1"/>
      </xdr:nvSpPr>
      <xdr:spPr>
        <a:xfrm>
          <a:off x="90876" y="0"/>
          <a:ext cx="663222" cy="365195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10</a:t>
          </a:r>
          <a:r>
            <a:rPr kumimoji="1" lang="ja-JP" altLang="en-US" sz="1800"/>
            <a:t>％</a:t>
          </a:r>
        </a:p>
      </xdr:txBody>
    </xdr:sp>
    <xdr:clientData/>
  </xdr:twoCellAnchor>
  <xdr:twoCellAnchor>
    <xdr:from>
      <xdr:col>14</xdr:col>
      <xdr:colOff>38100</xdr:colOff>
      <xdr:row>8</xdr:row>
      <xdr:rowOff>91440</xdr:rowOff>
    </xdr:from>
    <xdr:to>
      <xdr:col>15</xdr:col>
      <xdr:colOff>0</xdr:colOff>
      <xdr:row>9</xdr:row>
      <xdr:rowOff>83820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B7594794-4E43-4B0F-9E50-43F1FA8707FB}"/>
            </a:ext>
          </a:extLst>
        </xdr:cNvPr>
        <xdr:cNvSpPr txBox="1"/>
      </xdr:nvSpPr>
      <xdr:spPr>
        <a:xfrm>
          <a:off x="5829300" y="1379220"/>
          <a:ext cx="304800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印</a:t>
          </a:r>
        </a:p>
      </xdr:txBody>
    </xdr:sp>
    <xdr:clientData/>
  </xdr:twoCellAnchor>
  <xdr:twoCellAnchor>
    <xdr:from>
      <xdr:col>14</xdr:col>
      <xdr:colOff>84814</xdr:colOff>
      <xdr:row>8</xdr:row>
      <xdr:rowOff>122914</xdr:rowOff>
    </xdr:from>
    <xdr:to>
      <xdr:col>14</xdr:col>
      <xdr:colOff>267694</xdr:colOff>
      <xdr:row>9</xdr:row>
      <xdr:rowOff>54334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5E71D2BE-04A2-4ED5-8E67-3522619F7CF8}"/>
            </a:ext>
          </a:extLst>
        </xdr:cNvPr>
        <xdr:cNvSpPr/>
      </xdr:nvSpPr>
      <xdr:spPr>
        <a:xfrm>
          <a:off x="5876014" y="1410694"/>
          <a:ext cx="182880" cy="17526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670277</xdr:colOff>
      <xdr:row>23</xdr:row>
      <xdr:rowOff>21166</xdr:rowOff>
    </xdr:from>
    <xdr:to>
      <xdr:col>7</xdr:col>
      <xdr:colOff>292382</xdr:colOff>
      <xdr:row>30</xdr:row>
      <xdr:rowOff>296332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97757D02-6A23-4686-AD71-B1771A4AB6FF}"/>
            </a:ext>
          </a:extLst>
        </xdr:cNvPr>
        <xdr:cNvSpPr txBox="1"/>
      </xdr:nvSpPr>
      <xdr:spPr>
        <a:xfrm>
          <a:off x="754944" y="4628444"/>
          <a:ext cx="2994660" cy="2095499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 b="1">
              <a:solidFill>
                <a:srgbClr val="FFC000"/>
              </a:solidFill>
            </a:rPr>
            <a:t>内訳「</a:t>
          </a:r>
          <a:r>
            <a:rPr kumimoji="1" lang="en-US" altLang="ja-JP" sz="1400" b="1">
              <a:solidFill>
                <a:srgbClr val="FFC000"/>
              </a:solidFill>
            </a:rPr>
            <a:t>1</a:t>
          </a:r>
          <a:r>
            <a:rPr kumimoji="1" lang="ja-JP" altLang="en-US" sz="1400" b="1">
              <a:solidFill>
                <a:srgbClr val="FFC000"/>
              </a:solidFill>
            </a:rPr>
            <a:t>」「</a:t>
          </a:r>
          <a:r>
            <a:rPr kumimoji="1" lang="en-US" altLang="ja-JP" sz="1400" b="1">
              <a:solidFill>
                <a:srgbClr val="FFC000"/>
              </a:solidFill>
            </a:rPr>
            <a:t>2</a:t>
          </a:r>
          <a:r>
            <a:rPr kumimoji="1" lang="ja-JP" altLang="en-US" sz="1400" b="1">
              <a:solidFill>
                <a:srgbClr val="FFC000"/>
              </a:solidFill>
            </a:rPr>
            <a:t>」・・・を入力することで、</a:t>
          </a:r>
          <a:endParaRPr kumimoji="1" lang="en-US" altLang="ja-JP" sz="1400" b="1">
            <a:solidFill>
              <a:srgbClr val="FFC000"/>
            </a:solidFill>
          </a:endParaRPr>
        </a:p>
        <a:p>
          <a:pPr algn="l"/>
          <a:endParaRPr kumimoji="1" lang="en-US" altLang="ja-JP" sz="1400" b="1">
            <a:solidFill>
              <a:srgbClr val="FFC000"/>
            </a:solidFill>
          </a:endParaRPr>
        </a:p>
        <a:p>
          <a:pPr algn="l"/>
          <a:r>
            <a:rPr kumimoji="1" lang="ja-JP" altLang="en-US" sz="1400" b="1">
              <a:solidFill>
                <a:srgbClr val="FFC000"/>
              </a:solidFill>
            </a:rPr>
            <a:t>・管理番号</a:t>
          </a:r>
          <a:endParaRPr kumimoji="1" lang="en-US" altLang="ja-JP" sz="1400" b="1">
            <a:solidFill>
              <a:srgbClr val="FFC000"/>
            </a:solidFill>
          </a:endParaRPr>
        </a:p>
        <a:p>
          <a:pPr algn="l"/>
          <a:r>
            <a:rPr kumimoji="1" lang="ja-JP" altLang="en-US" sz="1400" b="1">
              <a:solidFill>
                <a:srgbClr val="FFC000"/>
              </a:solidFill>
            </a:rPr>
            <a:t>・担当者名</a:t>
          </a:r>
          <a:endParaRPr kumimoji="1" lang="en-US" altLang="ja-JP" sz="1400" b="1">
            <a:solidFill>
              <a:srgbClr val="FFC000"/>
            </a:solidFill>
          </a:endParaRPr>
        </a:p>
        <a:p>
          <a:pPr algn="l"/>
          <a:r>
            <a:rPr kumimoji="1" lang="ja-JP" altLang="en-US" sz="1400" b="1">
              <a:solidFill>
                <a:srgbClr val="FFC000"/>
              </a:solidFill>
            </a:rPr>
            <a:t>・工事名</a:t>
          </a:r>
          <a:endParaRPr kumimoji="1" lang="en-US" altLang="ja-JP" sz="1400" b="1">
            <a:solidFill>
              <a:srgbClr val="FFC000"/>
            </a:solidFill>
          </a:endParaRPr>
        </a:p>
        <a:p>
          <a:pPr algn="l"/>
          <a:r>
            <a:rPr kumimoji="1" lang="ja-JP" altLang="en-US" sz="1400" b="1">
              <a:solidFill>
                <a:srgbClr val="FFC000"/>
              </a:solidFill>
            </a:rPr>
            <a:t>・請求金額</a:t>
          </a:r>
          <a:endParaRPr kumimoji="1" lang="en-US" altLang="ja-JP" sz="1400" b="1">
            <a:solidFill>
              <a:srgbClr val="FFC000"/>
            </a:solidFill>
          </a:endParaRPr>
        </a:p>
        <a:p>
          <a:pPr algn="l"/>
          <a:r>
            <a:rPr kumimoji="1" lang="ja-JP" altLang="en-US" sz="1400" b="1">
              <a:solidFill>
                <a:srgbClr val="FFC000"/>
              </a:solidFill>
            </a:rPr>
            <a:t>以上の項目が自動入力されます。</a:t>
          </a:r>
          <a:endParaRPr kumimoji="1" lang="en-US" altLang="ja-JP" sz="1400" b="1">
            <a:solidFill>
              <a:srgbClr val="FFC000"/>
            </a:solidFill>
          </a:endParaRPr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993140</xdr:colOff>
      <xdr:row>9</xdr:row>
      <xdr:rowOff>17498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48228654-452F-4417-BCE3-BAAE6501F703}"/>
            </a:ext>
          </a:extLst>
        </xdr:cNvPr>
        <xdr:cNvSpPr txBox="1"/>
      </xdr:nvSpPr>
      <xdr:spPr>
        <a:xfrm>
          <a:off x="84667" y="1100667"/>
          <a:ext cx="2072640" cy="61722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FFC000"/>
              </a:solidFill>
            </a:rPr>
            <a:t>見本：赤字をご入力ください。</a:t>
          </a:r>
          <a:endParaRPr kumimoji="1" lang="en-US" altLang="ja-JP" sz="1100" b="1">
            <a:solidFill>
              <a:srgbClr val="FFC000"/>
            </a:solidFill>
          </a:endParaRPr>
        </a:p>
        <a:p>
          <a:r>
            <a:rPr kumimoji="1" lang="ja-JP" altLang="en-US" sz="1100" b="1">
              <a:solidFill>
                <a:srgbClr val="FFC000"/>
              </a:solidFill>
            </a:rPr>
            <a:t>　　　　</a:t>
          </a:r>
          <a:r>
            <a:rPr kumimoji="1" lang="en-US" altLang="ja-JP" sz="1100" b="1">
              <a:solidFill>
                <a:srgbClr val="FFC000"/>
              </a:solidFill>
            </a:rPr>
            <a:t>※</a:t>
          </a:r>
          <a:r>
            <a:rPr kumimoji="1" lang="ja-JP" altLang="en-US" sz="1100" b="1">
              <a:solidFill>
                <a:srgbClr val="FFC000"/>
              </a:solidFill>
            </a:rPr>
            <a:t>青塗部分のみ</a:t>
          </a:r>
          <a:endParaRPr kumimoji="1" lang="en-US" altLang="ja-JP" sz="1100" b="1">
            <a:solidFill>
              <a:srgbClr val="FFC000"/>
            </a:solidFill>
          </a:endParaRP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993140</xdr:colOff>
      <xdr:row>13</xdr:row>
      <xdr:rowOff>80998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EEC22DDC-1AF8-4C64-BFAD-C10D868ABD20}"/>
            </a:ext>
          </a:extLst>
        </xdr:cNvPr>
        <xdr:cNvSpPr txBox="1"/>
      </xdr:nvSpPr>
      <xdr:spPr>
        <a:xfrm>
          <a:off x="84667" y="1827389"/>
          <a:ext cx="2072640" cy="61722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FFC000"/>
              </a:solidFill>
            </a:rPr>
            <a:t>請求集計表は内訳とセットで</a:t>
          </a:r>
          <a:endParaRPr kumimoji="1" lang="en-US" altLang="ja-JP" sz="1100" b="1">
            <a:solidFill>
              <a:srgbClr val="FFC000"/>
            </a:solidFill>
          </a:endParaRPr>
        </a:p>
        <a:p>
          <a:r>
            <a:rPr kumimoji="1" lang="ja-JP" altLang="en-US" sz="1100" b="1">
              <a:solidFill>
                <a:srgbClr val="FFC000"/>
              </a:solidFill>
            </a:rPr>
            <a:t>必ずご提出ください。</a:t>
          </a:r>
          <a:endParaRPr kumimoji="1" lang="en-US" altLang="ja-JP" sz="1100" b="1">
            <a:solidFill>
              <a:srgbClr val="FFC000"/>
            </a:solidFill>
          </a:endParaRPr>
        </a:p>
      </xdr:txBody>
    </xdr:sp>
    <xdr:clientData/>
  </xdr:twoCellAnchor>
  <xdr:twoCellAnchor>
    <xdr:from>
      <xdr:col>10</xdr:col>
      <xdr:colOff>0</xdr:colOff>
      <xdr:row>23</xdr:row>
      <xdr:rowOff>0</xdr:rowOff>
    </xdr:from>
    <xdr:to>
      <xdr:col>14</xdr:col>
      <xdr:colOff>141111</xdr:colOff>
      <xdr:row>31</xdr:row>
      <xdr:rowOff>847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27A95461-B183-41AE-8AF4-3F5F5F53D384}"/>
            </a:ext>
          </a:extLst>
        </xdr:cNvPr>
        <xdr:cNvSpPr txBox="1"/>
      </xdr:nvSpPr>
      <xdr:spPr>
        <a:xfrm>
          <a:off x="4409722" y="4607278"/>
          <a:ext cx="1524000" cy="220218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rgbClr val="FFC000"/>
              </a:solidFill>
            </a:rPr>
            <a:t>当社使用欄</a:t>
          </a:r>
          <a:endParaRPr kumimoji="1" lang="en-US" altLang="ja-JP" sz="1100" b="1">
            <a:solidFill>
              <a:srgbClr val="FFC000"/>
            </a:solidFill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9</xdr:col>
      <xdr:colOff>14110</xdr:colOff>
      <xdr:row>36</xdr:row>
      <xdr:rowOff>239889</xdr:rowOff>
    </xdr:from>
    <xdr:to>
      <xdr:col>15</xdr:col>
      <xdr:colOff>303389</xdr:colOff>
      <xdr:row>38</xdr:row>
      <xdr:rowOff>41769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E21B9F57-0621-44C7-8712-696ABAC6BAC6}"/>
            </a:ext>
          </a:extLst>
        </xdr:cNvPr>
        <xdr:cNvSpPr txBox="1"/>
      </xdr:nvSpPr>
      <xdr:spPr>
        <a:xfrm>
          <a:off x="4078110" y="8318500"/>
          <a:ext cx="2363612" cy="56388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FFC000"/>
              </a:solidFill>
            </a:rPr>
            <a:t>←</a:t>
          </a:r>
          <a:r>
            <a:rPr kumimoji="1" lang="en-US" altLang="ja-JP" sz="1100" b="1">
              <a:solidFill>
                <a:srgbClr val="FFC000"/>
              </a:solidFill>
            </a:rPr>
            <a:t>1</a:t>
          </a:r>
          <a:r>
            <a:rPr kumimoji="1" lang="ja-JP" altLang="en-US" sz="1100" b="1">
              <a:solidFill>
                <a:srgbClr val="FFC000"/>
              </a:solidFill>
            </a:rPr>
            <a:t>枚毎の金額が自動計算されます。</a:t>
          </a:r>
          <a:endParaRPr kumimoji="1" lang="en-US" altLang="ja-JP" sz="1100" b="1">
            <a:solidFill>
              <a:srgbClr val="FFC000"/>
            </a:solidFill>
          </a:endParaRPr>
        </a:p>
      </xdr:txBody>
    </xdr:sp>
    <xdr:clientData/>
  </xdr:twoCellAnchor>
  <xdr:twoCellAnchor>
    <xdr:from>
      <xdr:col>9</xdr:col>
      <xdr:colOff>21166</xdr:colOff>
      <xdr:row>39</xdr:row>
      <xdr:rowOff>225778</xdr:rowOff>
    </xdr:from>
    <xdr:to>
      <xdr:col>19</xdr:col>
      <xdr:colOff>232834</xdr:colOff>
      <xdr:row>41</xdr:row>
      <xdr:rowOff>381000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D625B613-17BA-4543-90E2-EF417F04C227}"/>
            </a:ext>
          </a:extLst>
        </xdr:cNvPr>
        <xdr:cNvSpPr txBox="1"/>
      </xdr:nvSpPr>
      <xdr:spPr>
        <a:xfrm>
          <a:off x="4085166" y="9144000"/>
          <a:ext cx="4713112" cy="931333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 b="1">
            <a:solidFill>
              <a:srgbClr val="FFC000"/>
            </a:solidFill>
          </a:endParaRPr>
        </a:p>
        <a:p>
          <a:r>
            <a:rPr kumimoji="1" lang="en-US" altLang="ja-JP" sz="1100" b="1">
              <a:solidFill>
                <a:srgbClr val="FFC000"/>
              </a:solidFill>
            </a:rPr>
            <a:t>10</a:t>
          </a:r>
          <a:r>
            <a:rPr kumimoji="1" lang="ja-JP" altLang="en-US" sz="1100" b="1">
              <a:solidFill>
                <a:srgbClr val="FFC000"/>
              </a:solidFill>
            </a:rPr>
            <a:t>件以下は自動入力されます。</a:t>
          </a:r>
          <a:endParaRPr kumimoji="1" lang="en-US" altLang="ja-JP" sz="1100" b="1">
            <a:solidFill>
              <a:srgbClr val="FFC000"/>
            </a:solidFill>
          </a:endParaRPr>
        </a:p>
        <a:p>
          <a:r>
            <a:rPr kumimoji="1" lang="ja-JP" altLang="en-US" sz="1100" b="1">
              <a:solidFill>
                <a:srgbClr val="FFC000"/>
              </a:solidFill>
            </a:rPr>
            <a:t>集計表が複数枚になる場合は最終ページのみ合計を記入お願いいたします。</a:t>
          </a:r>
          <a:endParaRPr kumimoji="1" lang="en-US" altLang="ja-JP" sz="1100" b="1">
            <a:solidFill>
              <a:srgbClr val="FFC000"/>
            </a:solidFill>
          </a:endParaRPr>
        </a:p>
        <a:p>
          <a:r>
            <a:rPr kumimoji="1" lang="ja-JP" altLang="en-US" sz="1100" b="1">
              <a:solidFill>
                <a:srgbClr val="FFC000"/>
              </a:solidFill>
            </a:rPr>
            <a:t>例：集計表が</a:t>
          </a:r>
          <a:r>
            <a:rPr kumimoji="1" lang="en-US" altLang="ja-JP" sz="1100" b="1">
              <a:solidFill>
                <a:srgbClr val="FFC000"/>
              </a:solidFill>
            </a:rPr>
            <a:t>3</a:t>
          </a:r>
          <a:r>
            <a:rPr kumimoji="1" lang="ja-JP" altLang="en-US" sz="1100" b="1">
              <a:solidFill>
                <a:srgbClr val="FFC000"/>
              </a:solidFill>
            </a:rPr>
            <a:t>枚ある場合は</a:t>
          </a:r>
          <a:r>
            <a:rPr kumimoji="1" lang="en-US" altLang="ja-JP" sz="1100" b="1">
              <a:solidFill>
                <a:srgbClr val="FFC000"/>
              </a:solidFill>
            </a:rPr>
            <a:t>1.2</a:t>
          </a:r>
          <a:r>
            <a:rPr kumimoji="1" lang="ja-JP" altLang="en-US" sz="1100" b="1">
              <a:solidFill>
                <a:srgbClr val="FFC000"/>
              </a:solidFill>
            </a:rPr>
            <a:t>枚目は空欄、</a:t>
          </a:r>
          <a:r>
            <a:rPr kumimoji="1" lang="en-US" altLang="ja-JP" sz="1100" b="1">
              <a:solidFill>
                <a:srgbClr val="FFC000"/>
              </a:solidFill>
            </a:rPr>
            <a:t>3</a:t>
          </a:r>
          <a:r>
            <a:rPr kumimoji="1" lang="ja-JP" altLang="en-US" sz="1100" b="1">
              <a:solidFill>
                <a:srgbClr val="FFC000"/>
              </a:solidFill>
            </a:rPr>
            <a:t>枚目のみ記入</a:t>
          </a:r>
          <a:endParaRPr kumimoji="1" lang="en-US" altLang="ja-JP" sz="1100" b="1">
            <a:solidFill>
              <a:srgbClr val="FFC000"/>
            </a:solidFill>
          </a:endParaRPr>
        </a:p>
      </xdr:txBody>
    </xdr:sp>
    <xdr:clientData/>
  </xdr:twoCellAnchor>
  <xdr:twoCellAnchor>
    <xdr:from>
      <xdr:col>15</xdr:col>
      <xdr:colOff>183445</xdr:colOff>
      <xdr:row>7</xdr:row>
      <xdr:rowOff>7054</xdr:rowOff>
    </xdr:from>
    <xdr:to>
      <xdr:col>19</xdr:col>
      <xdr:colOff>451556</xdr:colOff>
      <xdr:row>11</xdr:row>
      <xdr:rowOff>119943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5178913E-72FC-4297-B613-7CA38FC9B30C}"/>
            </a:ext>
          </a:extLst>
        </xdr:cNvPr>
        <xdr:cNvSpPr txBox="1"/>
      </xdr:nvSpPr>
      <xdr:spPr>
        <a:xfrm>
          <a:off x="6321778" y="1298221"/>
          <a:ext cx="2695222" cy="83961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FFC000"/>
              </a:solidFill>
            </a:rPr>
            <a:t>毎月</a:t>
          </a:r>
          <a:r>
            <a:rPr kumimoji="1" lang="en-US" altLang="ja-JP" sz="1100" b="1">
              <a:solidFill>
                <a:srgbClr val="FFC000"/>
              </a:solidFill>
            </a:rPr>
            <a:t>20</a:t>
          </a:r>
          <a:r>
            <a:rPr kumimoji="1" lang="ja-JP" altLang="en-US" sz="1100" b="1">
              <a:solidFill>
                <a:srgbClr val="FFC000"/>
              </a:solidFill>
            </a:rPr>
            <a:t>日締</a:t>
          </a:r>
          <a:r>
            <a:rPr kumimoji="1" lang="en-US" altLang="ja-JP" sz="1100" b="1">
              <a:solidFill>
                <a:srgbClr val="FFC000"/>
              </a:solidFill>
            </a:rPr>
            <a:t>25</a:t>
          </a:r>
          <a:r>
            <a:rPr kumimoji="1" lang="ja-JP" altLang="en-US" sz="1100" b="1">
              <a:solidFill>
                <a:srgbClr val="FFC000"/>
              </a:solidFill>
            </a:rPr>
            <a:t>日必着翌月</a:t>
          </a:r>
          <a:r>
            <a:rPr kumimoji="1" lang="en-US" altLang="ja-JP" sz="1100" b="1">
              <a:solidFill>
                <a:srgbClr val="FFC000"/>
              </a:solidFill>
            </a:rPr>
            <a:t>20</a:t>
          </a:r>
          <a:r>
            <a:rPr kumimoji="1" lang="ja-JP" altLang="en-US" sz="1100" b="1">
              <a:solidFill>
                <a:srgbClr val="FFC000"/>
              </a:solidFill>
            </a:rPr>
            <a:t>日支払</a:t>
          </a:r>
          <a:endParaRPr kumimoji="1" lang="en-US" altLang="ja-JP" sz="1100" b="1">
            <a:solidFill>
              <a:srgbClr val="FFC000"/>
            </a:solidFill>
          </a:endParaRPr>
        </a:p>
        <a:p>
          <a:r>
            <a:rPr kumimoji="1" lang="ja-JP" altLang="en-US" sz="1100" b="1">
              <a:solidFill>
                <a:srgbClr val="FFC000"/>
              </a:solidFill>
            </a:rPr>
            <a:t>必着日を過ぎた際は翌月処理になります。</a:t>
          </a:r>
          <a:endParaRPr kumimoji="1" lang="en-US" altLang="ja-JP" sz="1100" b="1">
            <a:solidFill>
              <a:srgbClr val="FFC000"/>
            </a:solidFill>
          </a:endParaRPr>
        </a:p>
        <a:p>
          <a:r>
            <a:rPr kumimoji="1" lang="ja-JP" altLang="en-US" sz="1100" b="1">
              <a:solidFill>
                <a:srgbClr val="FFC000"/>
              </a:solidFill>
            </a:rPr>
            <a:t>ご了承のほどお願いいたします。</a:t>
          </a:r>
          <a:endParaRPr kumimoji="1" lang="en-US" altLang="ja-JP" sz="1100" b="1">
            <a:solidFill>
              <a:srgbClr val="FFC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182880</xdr:colOff>
      <xdr:row>13</xdr:row>
      <xdr:rowOff>205740</xdr:rowOff>
    </xdr:from>
    <xdr:to>
      <xdr:col>6</xdr:col>
      <xdr:colOff>418769</xdr:colOff>
      <xdr:row>14</xdr:row>
      <xdr:rowOff>157370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3D1845B-196B-48EA-BAD9-96B13269E432}"/>
            </a:ext>
          </a:extLst>
        </xdr:cNvPr>
        <xdr:cNvSpPr txBox="1"/>
      </xdr:nvSpPr>
      <xdr:spPr>
        <a:xfrm>
          <a:off x="5867400" y="3528060"/>
          <a:ext cx="235889" cy="218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印</a:t>
          </a:r>
        </a:p>
      </xdr:txBody>
    </xdr:sp>
    <xdr:clientData/>
  </xdr:twoCellAnchor>
  <xdr:twoCellAnchor>
    <xdr:from>
      <xdr:col>6</xdr:col>
      <xdr:colOff>229594</xdr:colOff>
      <xdr:row>13</xdr:row>
      <xdr:rowOff>228600</xdr:rowOff>
    </xdr:from>
    <xdr:to>
      <xdr:col>6</xdr:col>
      <xdr:colOff>418769</xdr:colOff>
      <xdr:row>14</xdr:row>
      <xdr:rowOff>129540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6C594185-6B7A-42DF-9E35-4B88B01660C7}"/>
            </a:ext>
          </a:extLst>
        </xdr:cNvPr>
        <xdr:cNvSpPr/>
      </xdr:nvSpPr>
      <xdr:spPr>
        <a:xfrm>
          <a:off x="5914114" y="3550920"/>
          <a:ext cx="189175" cy="16764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182880</xdr:colOff>
      <xdr:row>13</xdr:row>
      <xdr:rowOff>205740</xdr:rowOff>
    </xdr:from>
    <xdr:to>
      <xdr:col>6</xdr:col>
      <xdr:colOff>418769</xdr:colOff>
      <xdr:row>14</xdr:row>
      <xdr:rowOff>157370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15DCF96-9072-41F8-8A2A-C2A93E023C3B}"/>
            </a:ext>
          </a:extLst>
        </xdr:cNvPr>
        <xdr:cNvSpPr txBox="1"/>
      </xdr:nvSpPr>
      <xdr:spPr>
        <a:xfrm>
          <a:off x="5867400" y="3528060"/>
          <a:ext cx="235889" cy="218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印</a:t>
          </a:r>
        </a:p>
      </xdr:txBody>
    </xdr:sp>
    <xdr:clientData/>
  </xdr:twoCellAnchor>
  <xdr:twoCellAnchor>
    <xdr:from>
      <xdr:col>6</xdr:col>
      <xdr:colOff>229594</xdr:colOff>
      <xdr:row>13</xdr:row>
      <xdr:rowOff>228600</xdr:rowOff>
    </xdr:from>
    <xdr:to>
      <xdr:col>6</xdr:col>
      <xdr:colOff>418769</xdr:colOff>
      <xdr:row>14</xdr:row>
      <xdr:rowOff>129540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2E9C5424-DE28-451B-A7F0-268CD9FE91C4}"/>
            </a:ext>
          </a:extLst>
        </xdr:cNvPr>
        <xdr:cNvSpPr/>
      </xdr:nvSpPr>
      <xdr:spPr>
        <a:xfrm>
          <a:off x="5914114" y="3550920"/>
          <a:ext cx="189175" cy="16764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182880</xdr:colOff>
      <xdr:row>13</xdr:row>
      <xdr:rowOff>205740</xdr:rowOff>
    </xdr:from>
    <xdr:to>
      <xdr:col>6</xdr:col>
      <xdr:colOff>418769</xdr:colOff>
      <xdr:row>14</xdr:row>
      <xdr:rowOff>157370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915E1BE-2DDF-4ED1-BBB4-0036C17AEE44}"/>
            </a:ext>
          </a:extLst>
        </xdr:cNvPr>
        <xdr:cNvSpPr txBox="1"/>
      </xdr:nvSpPr>
      <xdr:spPr>
        <a:xfrm>
          <a:off x="5867400" y="3528060"/>
          <a:ext cx="235889" cy="218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印</a:t>
          </a:r>
        </a:p>
      </xdr:txBody>
    </xdr:sp>
    <xdr:clientData/>
  </xdr:twoCellAnchor>
  <xdr:twoCellAnchor>
    <xdr:from>
      <xdr:col>6</xdr:col>
      <xdr:colOff>229594</xdr:colOff>
      <xdr:row>13</xdr:row>
      <xdr:rowOff>228600</xdr:rowOff>
    </xdr:from>
    <xdr:to>
      <xdr:col>6</xdr:col>
      <xdr:colOff>418769</xdr:colOff>
      <xdr:row>14</xdr:row>
      <xdr:rowOff>129540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412C5241-1C07-4728-94E0-D92DAF671CF1}"/>
            </a:ext>
          </a:extLst>
        </xdr:cNvPr>
        <xdr:cNvSpPr/>
      </xdr:nvSpPr>
      <xdr:spPr>
        <a:xfrm>
          <a:off x="5914114" y="3550920"/>
          <a:ext cx="189175" cy="16764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182880</xdr:colOff>
      <xdr:row>13</xdr:row>
      <xdr:rowOff>205740</xdr:rowOff>
    </xdr:from>
    <xdr:to>
      <xdr:col>6</xdr:col>
      <xdr:colOff>418769</xdr:colOff>
      <xdr:row>14</xdr:row>
      <xdr:rowOff>157370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A142F50-A3DE-4B60-A4D1-343655D9A328}"/>
            </a:ext>
          </a:extLst>
        </xdr:cNvPr>
        <xdr:cNvSpPr txBox="1"/>
      </xdr:nvSpPr>
      <xdr:spPr>
        <a:xfrm>
          <a:off x="5867400" y="3528060"/>
          <a:ext cx="235889" cy="218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印</a:t>
          </a:r>
        </a:p>
      </xdr:txBody>
    </xdr:sp>
    <xdr:clientData/>
  </xdr:twoCellAnchor>
  <xdr:twoCellAnchor>
    <xdr:from>
      <xdr:col>6</xdr:col>
      <xdr:colOff>229594</xdr:colOff>
      <xdr:row>13</xdr:row>
      <xdr:rowOff>228600</xdr:rowOff>
    </xdr:from>
    <xdr:to>
      <xdr:col>6</xdr:col>
      <xdr:colOff>418769</xdr:colOff>
      <xdr:row>14</xdr:row>
      <xdr:rowOff>129540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A0516B96-CD3D-4D4B-A84B-C2C0623898C0}"/>
            </a:ext>
          </a:extLst>
        </xdr:cNvPr>
        <xdr:cNvSpPr/>
      </xdr:nvSpPr>
      <xdr:spPr>
        <a:xfrm>
          <a:off x="5914114" y="3550920"/>
          <a:ext cx="189175" cy="16764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182880</xdr:colOff>
      <xdr:row>13</xdr:row>
      <xdr:rowOff>205740</xdr:rowOff>
    </xdr:from>
    <xdr:to>
      <xdr:col>6</xdr:col>
      <xdr:colOff>418769</xdr:colOff>
      <xdr:row>14</xdr:row>
      <xdr:rowOff>157370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1C1AB50-676A-4B61-8DC9-E5BF46FEB8AE}"/>
            </a:ext>
          </a:extLst>
        </xdr:cNvPr>
        <xdr:cNvSpPr txBox="1"/>
      </xdr:nvSpPr>
      <xdr:spPr>
        <a:xfrm>
          <a:off x="5867400" y="3528060"/>
          <a:ext cx="235889" cy="218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印</a:t>
          </a:r>
        </a:p>
      </xdr:txBody>
    </xdr:sp>
    <xdr:clientData/>
  </xdr:twoCellAnchor>
  <xdr:twoCellAnchor>
    <xdr:from>
      <xdr:col>6</xdr:col>
      <xdr:colOff>229594</xdr:colOff>
      <xdr:row>13</xdr:row>
      <xdr:rowOff>228600</xdr:rowOff>
    </xdr:from>
    <xdr:to>
      <xdr:col>6</xdr:col>
      <xdr:colOff>418769</xdr:colOff>
      <xdr:row>14</xdr:row>
      <xdr:rowOff>129540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971E31C1-BFFB-4A00-A988-7FA6AF6F6ACE}"/>
            </a:ext>
          </a:extLst>
        </xdr:cNvPr>
        <xdr:cNvSpPr/>
      </xdr:nvSpPr>
      <xdr:spPr>
        <a:xfrm>
          <a:off x="5914114" y="3550920"/>
          <a:ext cx="189175" cy="16764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182880</xdr:colOff>
      <xdr:row>13</xdr:row>
      <xdr:rowOff>205740</xdr:rowOff>
    </xdr:from>
    <xdr:to>
      <xdr:col>6</xdr:col>
      <xdr:colOff>418769</xdr:colOff>
      <xdr:row>14</xdr:row>
      <xdr:rowOff>157370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5FBA3D7-B2DC-4B3C-A6CA-CF5EAD00DDAF}"/>
            </a:ext>
          </a:extLst>
        </xdr:cNvPr>
        <xdr:cNvSpPr txBox="1"/>
      </xdr:nvSpPr>
      <xdr:spPr>
        <a:xfrm>
          <a:off x="5867400" y="3528060"/>
          <a:ext cx="235889" cy="218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印</a:t>
          </a:r>
        </a:p>
      </xdr:txBody>
    </xdr:sp>
    <xdr:clientData/>
  </xdr:twoCellAnchor>
  <xdr:twoCellAnchor>
    <xdr:from>
      <xdr:col>6</xdr:col>
      <xdr:colOff>229594</xdr:colOff>
      <xdr:row>13</xdr:row>
      <xdr:rowOff>228600</xdr:rowOff>
    </xdr:from>
    <xdr:to>
      <xdr:col>6</xdr:col>
      <xdr:colOff>418769</xdr:colOff>
      <xdr:row>14</xdr:row>
      <xdr:rowOff>129540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F3ECCA83-C0D5-4FB9-AAF0-017E0E4E3C8F}"/>
            </a:ext>
          </a:extLst>
        </xdr:cNvPr>
        <xdr:cNvSpPr/>
      </xdr:nvSpPr>
      <xdr:spPr>
        <a:xfrm>
          <a:off x="5914114" y="3550920"/>
          <a:ext cx="189175" cy="16764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182880</xdr:colOff>
      <xdr:row>13</xdr:row>
      <xdr:rowOff>205740</xdr:rowOff>
    </xdr:from>
    <xdr:to>
      <xdr:col>6</xdr:col>
      <xdr:colOff>418769</xdr:colOff>
      <xdr:row>14</xdr:row>
      <xdr:rowOff>157370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7D15D81-9846-422B-B5FE-5BBCAAFADD6D}"/>
            </a:ext>
          </a:extLst>
        </xdr:cNvPr>
        <xdr:cNvSpPr txBox="1"/>
      </xdr:nvSpPr>
      <xdr:spPr>
        <a:xfrm>
          <a:off x="5867400" y="3528060"/>
          <a:ext cx="235889" cy="218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印</a:t>
          </a:r>
        </a:p>
      </xdr:txBody>
    </xdr:sp>
    <xdr:clientData/>
  </xdr:twoCellAnchor>
  <xdr:twoCellAnchor>
    <xdr:from>
      <xdr:col>6</xdr:col>
      <xdr:colOff>229594</xdr:colOff>
      <xdr:row>13</xdr:row>
      <xdr:rowOff>228600</xdr:rowOff>
    </xdr:from>
    <xdr:to>
      <xdr:col>6</xdr:col>
      <xdr:colOff>418769</xdr:colOff>
      <xdr:row>14</xdr:row>
      <xdr:rowOff>129540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E87F91CE-10EC-4CBD-89C9-933B8ED4A336}"/>
            </a:ext>
          </a:extLst>
        </xdr:cNvPr>
        <xdr:cNvSpPr/>
      </xdr:nvSpPr>
      <xdr:spPr>
        <a:xfrm>
          <a:off x="5914114" y="3550920"/>
          <a:ext cx="189175" cy="16764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182880</xdr:colOff>
      <xdr:row>13</xdr:row>
      <xdr:rowOff>205740</xdr:rowOff>
    </xdr:from>
    <xdr:to>
      <xdr:col>6</xdr:col>
      <xdr:colOff>418769</xdr:colOff>
      <xdr:row>14</xdr:row>
      <xdr:rowOff>157370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5A0E0BC-6BF9-435B-8B0A-AE1809D481D9}"/>
            </a:ext>
          </a:extLst>
        </xdr:cNvPr>
        <xdr:cNvSpPr txBox="1"/>
      </xdr:nvSpPr>
      <xdr:spPr>
        <a:xfrm>
          <a:off x="5867400" y="3528060"/>
          <a:ext cx="235889" cy="218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印</a:t>
          </a:r>
        </a:p>
      </xdr:txBody>
    </xdr:sp>
    <xdr:clientData/>
  </xdr:twoCellAnchor>
  <xdr:twoCellAnchor>
    <xdr:from>
      <xdr:col>6</xdr:col>
      <xdr:colOff>229594</xdr:colOff>
      <xdr:row>13</xdr:row>
      <xdr:rowOff>228600</xdr:rowOff>
    </xdr:from>
    <xdr:to>
      <xdr:col>6</xdr:col>
      <xdr:colOff>418769</xdr:colOff>
      <xdr:row>14</xdr:row>
      <xdr:rowOff>129540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3CE54659-8DD5-448D-A939-B3AA8D86E0C1}"/>
            </a:ext>
          </a:extLst>
        </xdr:cNvPr>
        <xdr:cNvSpPr/>
      </xdr:nvSpPr>
      <xdr:spPr>
        <a:xfrm>
          <a:off x="5914114" y="3550920"/>
          <a:ext cx="189175" cy="16764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39997558519241921"/>
    <pageSetUpPr fitToPage="1"/>
  </sheetPr>
  <dimension ref="A1:O254"/>
  <sheetViews>
    <sheetView showZeros="0" tabSelected="1" zoomScale="108" zoomScaleNormal="108" workbookViewId="0">
      <selection activeCell="M5" sqref="M5:O6"/>
    </sheetView>
  </sheetViews>
  <sheetFormatPr defaultRowHeight="13.2"/>
  <cols>
    <col min="1" max="1" width="1.21875" customWidth="1"/>
    <col min="2" max="3" width="15.77734375" customWidth="1"/>
    <col min="4" max="9" width="4.44140625" customWidth="1"/>
    <col min="10" max="15" width="5" customWidth="1"/>
  </cols>
  <sheetData>
    <row r="1" spans="1:15">
      <c r="L1" s="110" t="s">
        <v>43</v>
      </c>
      <c r="M1" s="110"/>
      <c r="N1" s="109"/>
      <c r="O1" s="109"/>
    </row>
    <row r="2" spans="1:15" ht="26.25" customHeight="1">
      <c r="A2" s="45">
        <v>1</v>
      </c>
      <c r="B2" s="153" t="s">
        <v>14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15" ht="7.5" customHeight="1">
      <c r="A3" s="42"/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>
      <c r="A4" s="42"/>
      <c r="B4" s="42"/>
      <c r="C4" s="42"/>
      <c r="D4" s="42"/>
      <c r="E4" s="42"/>
      <c r="F4" s="42"/>
      <c r="G4" s="42"/>
      <c r="J4" s="169">
        <f ca="1">DATE(YEAR(TODAY()),MONTH(TODAY()),20)</f>
        <v>45250</v>
      </c>
      <c r="K4" s="169"/>
      <c r="L4" s="169"/>
      <c r="M4" s="169"/>
      <c r="N4" s="169"/>
      <c r="O4" s="45" t="s">
        <v>24</v>
      </c>
    </row>
    <row r="5" spans="1:15" ht="19.2">
      <c r="A5" s="42"/>
      <c r="B5" s="43" t="s">
        <v>1</v>
      </c>
      <c r="C5" s="42"/>
      <c r="D5" s="42"/>
      <c r="E5" s="42"/>
      <c r="F5" s="42"/>
      <c r="G5" s="42"/>
      <c r="H5" s="42"/>
      <c r="I5" s="42"/>
      <c r="J5" s="107" t="s">
        <v>44</v>
      </c>
      <c r="K5" s="107"/>
      <c r="L5" s="107"/>
      <c r="M5" s="105" t="s">
        <v>56</v>
      </c>
      <c r="N5" s="105"/>
      <c r="O5" s="105"/>
    </row>
    <row r="6" spans="1:15" ht="7.5" customHeight="1" thickBot="1">
      <c r="A6" s="42"/>
      <c r="B6" s="44"/>
      <c r="C6" s="42"/>
      <c r="D6" s="42"/>
      <c r="E6" s="42"/>
      <c r="F6" s="42"/>
      <c r="G6" s="42"/>
      <c r="H6" s="42"/>
      <c r="I6" s="42"/>
      <c r="J6" s="108"/>
      <c r="K6" s="108"/>
      <c r="L6" s="108"/>
      <c r="M6" s="106"/>
      <c r="N6" s="106"/>
      <c r="O6" s="106"/>
    </row>
    <row r="7" spans="1:15" ht="14.4" customHeight="1">
      <c r="A7" s="42"/>
      <c r="B7" s="42"/>
      <c r="C7" s="42"/>
      <c r="D7" s="42"/>
      <c r="E7" s="170" t="s">
        <v>23</v>
      </c>
      <c r="F7" s="171"/>
      <c r="G7" s="178"/>
      <c r="H7" s="179"/>
      <c r="I7" s="179"/>
      <c r="J7" s="179"/>
      <c r="K7" s="179"/>
      <c r="L7" s="179"/>
      <c r="M7" s="179"/>
      <c r="N7" s="179"/>
      <c r="O7" s="180"/>
    </row>
    <row r="8" spans="1:15" ht="13.2" customHeight="1">
      <c r="A8" s="42"/>
      <c r="B8" s="42"/>
      <c r="C8" s="42"/>
      <c r="D8" s="42"/>
      <c r="E8" s="162" t="s">
        <v>6</v>
      </c>
      <c r="F8" s="163"/>
      <c r="G8" s="175"/>
      <c r="H8" s="176"/>
      <c r="I8" s="176"/>
      <c r="J8" s="176"/>
      <c r="K8" s="176"/>
      <c r="L8" s="176"/>
      <c r="M8" s="176"/>
      <c r="N8" s="176"/>
      <c r="O8" s="177"/>
    </row>
    <row r="9" spans="1:15" ht="19.2" customHeight="1">
      <c r="A9" s="42"/>
      <c r="B9" s="42"/>
      <c r="C9" s="42"/>
      <c r="D9" s="42"/>
      <c r="E9" s="162" t="s">
        <v>8</v>
      </c>
      <c r="F9" s="163"/>
      <c r="G9" s="172"/>
      <c r="H9" s="173"/>
      <c r="I9" s="173"/>
      <c r="J9" s="173"/>
      <c r="K9" s="173"/>
      <c r="L9" s="173"/>
      <c r="M9" s="173"/>
      <c r="N9" s="173"/>
      <c r="O9" s="174"/>
    </row>
    <row r="10" spans="1:15" ht="10.5" customHeight="1">
      <c r="A10" s="42"/>
      <c r="B10" s="42"/>
      <c r="C10" s="42"/>
      <c r="D10" s="42"/>
      <c r="E10" s="162"/>
      <c r="F10" s="163"/>
      <c r="G10" s="172"/>
      <c r="H10" s="173"/>
      <c r="I10" s="173"/>
      <c r="J10" s="173"/>
      <c r="K10" s="173"/>
      <c r="L10" s="173"/>
      <c r="M10" s="173"/>
      <c r="N10" s="173"/>
      <c r="O10" s="174"/>
    </row>
    <row r="11" spans="1:15" ht="14.4">
      <c r="A11" s="42"/>
      <c r="B11" s="42"/>
      <c r="C11" s="42"/>
      <c r="D11" s="42"/>
      <c r="E11" s="162" t="s">
        <v>15</v>
      </c>
      <c r="F11" s="163"/>
      <c r="G11" s="181"/>
      <c r="H11" s="182"/>
      <c r="I11" s="182"/>
      <c r="J11" s="182"/>
      <c r="K11" s="182"/>
      <c r="L11" s="182"/>
      <c r="M11" s="182"/>
      <c r="N11" s="182"/>
      <c r="O11" s="183"/>
    </row>
    <row r="12" spans="1:15" ht="14.4">
      <c r="A12" s="42"/>
      <c r="B12" s="42"/>
      <c r="C12" s="42"/>
      <c r="D12" s="42"/>
      <c r="E12" s="164" t="s">
        <v>27</v>
      </c>
      <c r="F12" s="165"/>
      <c r="G12" s="166"/>
      <c r="H12" s="167"/>
      <c r="I12" s="167"/>
      <c r="J12" s="167"/>
      <c r="K12" s="167"/>
      <c r="L12" s="167"/>
      <c r="M12" s="167"/>
      <c r="N12" s="167"/>
      <c r="O12" s="168"/>
    </row>
    <row r="13" spans="1:15">
      <c r="A13" s="42"/>
      <c r="B13" s="42"/>
      <c r="C13" s="42"/>
      <c r="D13" s="42"/>
      <c r="E13" s="158" t="s">
        <v>16</v>
      </c>
      <c r="F13" s="159"/>
      <c r="G13" s="135"/>
      <c r="H13" s="136"/>
      <c r="I13" s="136" t="s">
        <v>28</v>
      </c>
      <c r="J13" s="136"/>
      <c r="K13" s="136"/>
      <c r="L13" s="139" t="s">
        <v>21</v>
      </c>
      <c r="M13" s="145" t="s">
        <v>22</v>
      </c>
      <c r="N13" s="141"/>
      <c r="O13" s="142"/>
    </row>
    <row r="14" spans="1:15" ht="14.4" customHeight="1" thickBot="1">
      <c r="A14" s="42"/>
      <c r="B14" s="42"/>
      <c r="C14" s="42"/>
      <c r="D14" s="42"/>
      <c r="E14" s="160"/>
      <c r="F14" s="161"/>
      <c r="G14" s="137"/>
      <c r="H14" s="138"/>
      <c r="I14" s="138"/>
      <c r="J14" s="138"/>
      <c r="K14" s="138"/>
      <c r="L14" s="140"/>
      <c r="M14" s="146"/>
      <c r="N14" s="143"/>
      <c r="O14" s="144"/>
    </row>
    <row r="15" spans="1:15" ht="4.5" customHeight="1" thickBot="1">
      <c r="A15" s="42"/>
      <c r="B15" s="42"/>
      <c r="C15" s="42"/>
      <c r="D15" s="42"/>
      <c r="E15" s="42"/>
      <c r="F15" s="42"/>
      <c r="G15" s="42"/>
      <c r="H15" s="42"/>
      <c r="I15" s="42"/>
      <c r="J15" s="97"/>
      <c r="K15" s="97"/>
      <c r="L15" s="97"/>
      <c r="M15" s="97"/>
      <c r="N15" s="97"/>
      <c r="O15" s="97"/>
    </row>
    <row r="16" spans="1:15" ht="13.8" thickTop="1">
      <c r="A16" s="42"/>
      <c r="B16" s="154" t="s">
        <v>17</v>
      </c>
      <c r="C16" s="155"/>
      <c r="D16" s="147" t="s">
        <v>18</v>
      </c>
      <c r="E16" s="148"/>
      <c r="F16" s="148"/>
      <c r="G16" s="148"/>
      <c r="H16" s="148"/>
      <c r="I16" s="149"/>
      <c r="J16" s="127" t="s">
        <v>19</v>
      </c>
      <c r="K16" s="128"/>
      <c r="L16" s="128"/>
      <c r="M16" s="128"/>
      <c r="N16" s="128"/>
      <c r="O16" s="129"/>
    </row>
    <row r="17" spans="1:15" ht="13.5" customHeight="1">
      <c r="A17" s="42"/>
      <c r="B17" s="156" t="s">
        <v>20</v>
      </c>
      <c r="C17" s="157"/>
      <c r="D17" s="150"/>
      <c r="E17" s="151"/>
      <c r="F17" s="151"/>
      <c r="G17" s="151"/>
      <c r="H17" s="151"/>
      <c r="I17" s="152"/>
      <c r="J17" s="130"/>
      <c r="K17" s="131"/>
      <c r="L17" s="131"/>
      <c r="M17" s="131"/>
      <c r="N17" s="131"/>
      <c r="O17" s="132"/>
    </row>
    <row r="18" spans="1:15" ht="13.5" customHeight="1">
      <c r="A18" s="42"/>
      <c r="B18" s="6">
        <f>内訳1!A9</f>
        <v>0</v>
      </c>
      <c r="C18" s="7">
        <f>内訳1!B9</f>
        <v>0</v>
      </c>
      <c r="D18" s="187">
        <f>内訳1!B23</f>
        <v>0</v>
      </c>
      <c r="E18" s="188"/>
      <c r="F18" s="188"/>
      <c r="G18" s="188"/>
      <c r="H18" s="188"/>
      <c r="I18" s="189"/>
      <c r="J18" s="25"/>
      <c r="K18" s="26"/>
      <c r="L18" s="27"/>
      <c r="M18" s="28"/>
      <c r="N18" s="26"/>
      <c r="O18" s="29"/>
    </row>
    <row r="19" spans="1:15" ht="30" customHeight="1">
      <c r="B19" s="117">
        <f>内訳1!A13</f>
        <v>0</v>
      </c>
      <c r="C19" s="118"/>
      <c r="D19" s="190"/>
      <c r="E19" s="191"/>
      <c r="F19" s="191"/>
      <c r="G19" s="191"/>
      <c r="H19" s="191"/>
      <c r="I19" s="192"/>
      <c r="J19" s="30"/>
      <c r="K19" s="31"/>
      <c r="L19" s="32"/>
      <c r="M19" s="33"/>
      <c r="N19" s="31"/>
      <c r="O19" s="34"/>
    </row>
    <row r="20" spans="1:15" ht="13.5" customHeight="1">
      <c r="B20" s="8">
        <f>'2'!A9</f>
        <v>0</v>
      </c>
      <c r="C20" s="9">
        <f>'2'!B9</f>
        <v>0</v>
      </c>
      <c r="D20" s="187">
        <f>'2'!B23</f>
        <v>0</v>
      </c>
      <c r="E20" s="188"/>
      <c r="F20" s="188"/>
      <c r="G20" s="188"/>
      <c r="H20" s="188"/>
      <c r="I20" s="189"/>
      <c r="J20" s="25"/>
      <c r="K20" s="26"/>
      <c r="L20" s="27"/>
      <c r="M20" s="28"/>
      <c r="N20" s="26"/>
      <c r="O20" s="29"/>
    </row>
    <row r="21" spans="1:15" ht="30" customHeight="1">
      <c r="B21" s="133">
        <f>'2'!A13</f>
        <v>0</v>
      </c>
      <c r="C21" s="134"/>
      <c r="D21" s="190"/>
      <c r="E21" s="191"/>
      <c r="F21" s="191"/>
      <c r="G21" s="191"/>
      <c r="H21" s="191"/>
      <c r="I21" s="192"/>
      <c r="J21" s="30"/>
      <c r="K21" s="31"/>
      <c r="L21" s="32"/>
      <c r="M21" s="33"/>
      <c r="N21" s="31"/>
      <c r="O21" s="34"/>
    </row>
    <row r="22" spans="1:15" ht="13.5" customHeight="1">
      <c r="B22" s="8">
        <f>'3'!A9</f>
        <v>0</v>
      </c>
      <c r="C22" s="9">
        <f>'3'!B9</f>
        <v>0</v>
      </c>
      <c r="D22" s="187">
        <f>'3'!B23</f>
        <v>0</v>
      </c>
      <c r="E22" s="188"/>
      <c r="F22" s="188"/>
      <c r="G22" s="188"/>
      <c r="H22" s="188"/>
      <c r="I22" s="189"/>
      <c r="J22" s="25"/>
      <c r="K22" s="26"/>
      <c r="L22" s="27"/>
      <c r="M22" s="28"/>
      <c r="N22" s="26"/>
      <c r="O22" s="29"/>
    </row>
    <row r="23" spans="1:15" ht="30" customHeight="1">
      <c r="B23" s="133">
        <f>'3'!A13</f>
        <v>0</v>
      </c>
      <c r="C23" s="134"/>
      <c r="D23" s="190"/>
      <c r="E23" s="191"/>
      <c r="F23" s="191"/>
      <c r="G23" s="191"/>
      <c r="H23" s="191"/>
      <c r="I23" s="192"/>
      <c r="J23" s="30"/>
      <c r="K23" s="31"/>
      <c r="L23" s="32"/>
      <c r="M23" s="33"/>
      <c r="N23" s="31"/>
      <c r="O23" s="34"/>
    </row>
    <row r="24" spans="1:15" ht="13.5" customHeight="1">
      <c r="B24" s="8">
        <f>'4'!A9</f>
        <v>0</v>
      </c>
      <c r="C24" s="9">
        <f>'4'!B9</f>
        <v>0</v>
      </c>
      <c r="D24" s="187">
        <f>'4'!B23</f>
        <v>0</v>
      </c>
      <c r="E24" s="188"/>
      <c r="F24" s="188"/>
      <c r="G24" s="188"/>
      <c r="H24" s="188"/>
      <c r="I24" s="189"/>
      <c r="J24" s="25"/>
      <c r="K24" s="26"/>
      <c r="L24" s="27"/>
      <c r="M24" s="28"/>
      <c r="N24" s="26"/>
      <c r="O24" s="29"/>
    </row>
    <row r="25" spans="1:15" ht="30" customHeight="1">
      <c r="B25" s="117">
        <f>'4'!A13</f>
        <v>0</v>
      </c>
      <c r="C25" s="118"/>
      <c r="D25" s="190"/>
      <c r="E25" s="191"/>
      <c r="F25" s="191"/>
      <c r="G25" s="191"/>
      <c r="H25" s="191"/>
      <c r="I25" s="192"/>
      <c r="J25" s="30"/>
      <c r="K25" s="31"/>
      <c r="L25" s="32"/>
      <c r="M25" s="33"/>
      <c r="N25" s="31"/>
      <c r="O25" s="34"/>
    </row>
    <row r="26" spans="1:15" ht="13.5" customHeight="1">
      <c r="B26" s="10">
        <f>'5'!A9</f>
        <v>0</v>
      </c>
      <c r="C26" s="7">
        <f>'5'!B9</f>
        <v>0</v>
      </c>
      <c r="D26" s="187">
        <f>'5'!B23</f>
        <v>0</v>
      </c>
      <c r="E26" s="188"/>
      <c r="F26" s="188"/>
      <c r="G26" s="188"/>
      <c r="H26" s="188"/>
      <c r="I26" s="189"/>
      <c r="J26" s="25"/>
      <c r="K26" s="26"/>
      <c r="L26" s="27"/>
      <c r="M26" s="28"/>
      <c r="N26" s="26"/>
      <c r="O26" s="29"/>
    </row>
    <row r="27" spans="1:15" ht="30" customHeight="1">
      <c r="B27" s="117">
        <f>'5'!A13</f>
        <v>0</v>
      </c>
      <c r="C27" s="118"/>
      <c r="D27" s="190"/>
      <c r="E27" s="191"/>
      <c r="F27" s="191"/>
      <c r="G27" s="191"/>
      <c r="H27" s="191"/>
      <c r="I27" s="192"/>
      <c r="J27" s="30"/>
      <c r="K27" s="31"/>
      <c r="L27" s="32"/>
      <c r="M27" s="33"/>
      <c r="N27" s="31"/>
      <c r="O27" s="34"/>
    </row>
    <row r="28" spans="1:15" ht="13.5" customHeight="1">
      <c r="B28" s="10">
        <f>'6'!A9</f>
        <v>0</v>
      </c>
      <c r="C28" s="7">
        <f>'6'!B9</f>
        <v>0</v>
      </c>
      <c r="D28" s="187">
        <f>'6'!B23</f>
        <v>0</v>
      </c>
      <c r="E28" s="188"/>
      <c r="F28" s="188"/>
      <c r="G28" s="188"/>
      <c r="H28" s="188"/>
      <c r="I28" s="189"/>
      <c r="J28" s="25"/>
      <c r="K28" s="26"/>
      <c r="L28" s="27"/>
      <c r="M28" s="28"/>
      <c r="N28" s="26"/>
      <c r="O28" s="29"/>
    </row>
    <row r="29" spans="1:15" ht="30" customHeight="1">
      <c r="B29" s="117">
        <f>'6'!A13</f>
        <v>0</v>
      </c>
      <c r="C29" s="118"/>
      <c r="D29" s="190"/>
      <c r="E29" s="191"/>
      <c r="F29" s="191"/>
      <c r="G29" s="191"/>
      <c r="H29" s="191"/>
      <c r="I29" s="192"/>
      <c r="J29" s="30"/>
      <c r="K29" s="31"/>
      <c r="L29" s="32"/>
      <c r="M29" s="33"/>
      <c r="N29" s="31"/>
      <c r="O29" s="34"/>
    </row>
    <row r="30" spans="1:15" ht="13.5" customHeight="1">
      <c r="B30" s="10">
        <f>'7'!A9</f>
        <v>0</v>
      </c>
      <c r="C30" s="7">
        <f>'7'!B9</f>
        <v>0</v>
      </c>
      <c r="D30" s="187">
        <f>'7'!B23</f>
        <v>0</v>
      </c>
      <c r="E30" s="188"/>
      <c r="F30" s="188"/>
      <c r="G30" s="188"/>
      <c r="H30" s="188"/>
      <c r="I30" s="189"/>
      <c r="J30" s="25"/>
      <c r="K30" s="26"/>
      <c r="L30" s="27"/>
      <c r="M30" s="28"/>
      <c r="N30" s="26"/>
      <c r="O30" s="29"/>
    </row>
    <row r="31" spans="1:15" ht="30" customHeight="1">
      <c r="B31" s="117">
        <f>'7'!A13</f>
        <v>0</v>
      </c>
      <c r="C31" s="118"/>
      <c r="D31" s="190"/>
      <c r="E31" s="191"/>
      <c r="F31" s="191"/>
      <c r="G31" s="191"/>
      <c r="H31" s="191"/>
      <c r="I31" s="192"/>
      <c r="J31" s="30"/>
      <c r="K31" s="31"/>
      <c r="L31" s="32"/>
      <c r="M31" s="33"/>
      <c r="N31" s="31"/>
      <c r="O31" s="34"/>
    </row>
    <row r="32" spans="1:15" ht="13.5" customHeight="1">
      <c r="B32" s="10">
        <f>'8'!A9</f>
        <v>0</v>
      </c>
      <c r="C32" s="7">
        <f>'8'!B9</f>
        <v>0</v>
      </c>
      <c r="D32" s="187">
        <f>'8'!B23</f>
        <v>0</v>
      </c>
      <c r="E32" s="188"/>
      <c r="F32" s="188"/>
      <c r="G32" s="188"/>
      <c r="H32" s="188"/>
      <c r="I32" s="189"/>
      <c r="J32" s="25"/>
      <c r="K32" s="26"/>
      <c r="L32" s="27"/>
      <c r="M32" s="28"/>
      <c r="N32" s="26"/>
      <c r="O32" s="29"/>
    </row>
    <row r="33" spans="2:15" ht="30" customHeight="1">
      <c r="B33" s="117">
        <f>'8'!A13</f>
        <v>0</v>
      </c>
      <c r="C33" s="118"/>
      <c r="D33" s="190"/>
      <c r="E33" s="191"/>
      <c r="F33" s="191"/>
      <c r="G33" s="191"/>
      <c r="H33" s="191"/>
      <c r="I33" s="192"/>
      <c r="J33" s="30"/>
      <c r="K33" s="31"/>
      <c r="L33" s="32"/>
      <c r="M33" s="33"/>
      <c r="N33" s="31"/>
      <c r="O33" s="34"/>
    </row>
    <row r="34" spans="2:15" ht="13.5" customHeight="1">
      <c r="B34" s="10">
        <f>'9'!A9</f>
        <v>0</v>
      </c>
      <c r="C34" s="7">
        <f>'9'!B9</f>
        <v>0</v>
      </c>
      <c r="D34" s="187">
        <f>'9'!B23</f>
        <v>0</v>
      </c>
      <c r="E34" s="188"/>
      <c r="F34" s="188"/>
      <c r="G34" s="188"/>
      <c r="H34" s="188"/>
      <c r="I34" s="189"/>
      <c r="J34" s="25"/>
      <c r="K34" s="26"/>
      <c r="L34" s="27"/>
      <c r="M34" s="28"/>
      <c r="N34" s="26"/>
      <c r="O34" s="29"/>
    </row>
    <row r="35" spans="2:15" ht="30" customHeight="1">
      <c r="B35" s="117">
        <f>'9'!A13</f>
        <v>0</v>
      </c>
      <c r="C35" s="118"/>
      <c r="D35" s="190"/>
      <c r="E35" s="191"/>
      <c r="F35" s="191"/>
      <c r="G35" s="191"/>
      <c r="H35" s="191"/>
      <c r="I35" s="192"/>
      <c r="J35" s="30"/>
      <c r="K35" s="31"/>
      <c r="L35" s="32"/>
      <c r="M35" s="33"/>
      <c r="N35" s="31"/>
      <c r="O35" s="34"/>
    </row>
    <row r="36" spans="2:15" ht="13.5" customHeight="1">
      <c r="B36" s="10">
        <f>'10'!A9</f>
        <v>0</v>
      </c>
      <c r="C36" s="7">
        <f>'10'!B9</f>
        <v>0</v>
      </c>
      <c r="D36" s="187">
        <f>'10'!B23</f>
        <v>0</v>
      </c>
      <c r="E36" s="188"/>
      <c r="F36" s="188"/>
      <c r="G36" s="188"/>
      <c r="H36" s="188"/>
      <c r="I36" s="189"/>
      <c r="J36" s="25"/>
      <c r="K36" s="26"/>
      <c r="L36" s="27"/>
      <c r="M36" s="28"/>
      <c r="N36" s="26"/>
      <c r="O36" s="29"/>
    </row>
    <row r="37" spans="2:15" ht="30" customHeight="1">
      <c r="B37" s="117">
        <f>'10'!A13</f>
        <v>0</v>
      </c>
      <c r="C37" s="118"/>
      <c r="D37" s="190"/>
      <c r="E37" s="191"/>
      <c r="F37" s="191"/>
      <c r="G37" s="191"/>
      <c r="H37" s="191"/>
      <c r="I37" s="192"/>
      <c r="J37" s="30"/>
      <c r="K37" s="31"/>
      <c r="L37" s="32"/>
      <c r="M37" s="33"/>
      <c r="N37" s="31"/>
      <c r="O37" s="34"/>
    </row>
    <row r="38" spans="2:15" ht="30" customHeight="1" thickBot="1">
      <c r="B38" s="125" t="s">
        <v>50</v>
      </c>
      <c r="C38" s="126"/>
      <c r="D38" s="193">
        <f>SUM(D18:F37)</f>
        <v>0</v>
      </c>
      <c r="E38" s="194"/>
      <c r="F38" s="194"/>
      <c r="G38" s="194"/>
      <c r="H38" s="194"/>
      <c r="I38" s="195"/>
      <c r="J38" s="35"/>
      <c r="K38" s="36"/>
      <c r="L38" s="37"/>
      <c r="M38" s="38"/>
      <c r="N38" s="36"/>
      <c r="O38" s="39"/>
    </row>
    <row r="39" spans="2:15" ht="6" customHeight="1" thickTop="1" thickBot="1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103"/>
    </row>
    <row r="40" spans="2:15" ht="30.6" customHeight="1">
      <c r="B40" s="113" t="s">
        <v>48</v>
      </c>
      <c r="C40" s="114"/>
      <c r="D40" s="119">
        <f>SUM(D38)</f>
        <v>0</v>
      </c>
      <c r="E40" s="120"/>
      <c r="F40" s="120"/>
      <c r="G40" s="120"/>
      <c r="H40" s="120"/>
      <c r="I40" s="121"/>
      <c r="J40" s="46"/>
      <c r="K40" s="47"/>
      <c r="L40" s="48"/>
      <c r="M40" s="47"/>
      <c r="N40" s="48"/>
      <c r="O40" s="49"/>
    </row>
    <row r="41" spans="2:15" ht="30.6" customHeight="1">
      <c r="B41" s="115" t="s">
        <v>49</v>
      </c>
      <c r="C41" s="116"/>
      <c r="D41" s="122">
        <f>D40*0.1</f>
        <v>0</v>
      </c>
      <c r="E41" s="123"/>
      <c r="F41" s="123"/>
      <c r="G41" s="123"/>
      <c r="H41" s="123"/>
      <c r="I41" s="124"/>
      <c r="J41" s="50"/>
      <c r="K41" s="51"/>
      <c r="L41" s="52"/>
      <c r="M41" s="51"/>
      <c r="N41" s="53"/>
      <c r="O41" s="54"/>
    </row>
    <row r="42" spans="2:15" ht="30.6" customHeight="1" thickBot="1">
      <c r="B42" s="111" t="s">
        <v>58</v>
      </c>
      <c r="C42" s="112"/>
      <c r="D42" s="184">
        <f>D40+D41</f>
        <v>0</v>
      </c>
      <c r="E42" s="185"/>
      <c r="F42" s="185"/>
      <c r="G42" s="185"/>
      <c r="H42" s="185"/>
      <c r="I42" s="186"/>
      <c r="J42" s="55"/>
      <c r="K42" s="56"/>
      <c r="L42" s="57"/>
      <c r="M42" s="56"/>
      <c r="N42" s="57"/>
      <c r="O42" s="58"/>
    </row>
    <row r="43" spans="2:15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</row>
    <row r="44" spans="2:15"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</row>
    <row r="45" spans="2:15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</row>
    <row r="46" spans="2:15"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</row>
    <row r="47" spans="2:15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spans="2:15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</row>
    <row r="49" spans="2:15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</row>
    <row r="50" spans="2:15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1" spans="2:15"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</row>
    <row r="52" spans="2:15"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</row>
    <row r="53" spans="2:15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</row>
    <row r="54" spans="2:15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</row>
    <row r="55" spans="2:15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</row>
    <row r="56" spans="2:15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</row>
    <row r="57" spans="2:15"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</row>
    <row r="58" spans="2:15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</row>
    <row r="59" spans="2:15"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</row>
    <row r="60" spans="2:15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  <row r="61" spans="2:15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</row>
    <row r="62" spans="2:15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</row>
    <row r="63" spans="2:15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</row>
    <row r="64" spans="2:15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</row>
    <row r="65" spans="2:15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</row>
    <row r="66" spans="2:1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</row>
    <row r="67" spans="2:15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</row>
    <row r="68" spans="2:15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</row>
    <row r="69" spans="2:15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</row>
    <row r="70" spans="2:15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</row>
    <row r="71" spans="2:15"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</row>
    <row r="72" spans="2:15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</row>
    <row r="73" spans="2:15"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</row>
    <row r="74" spans="2:15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</row>
    <row r="75" spans="2:15"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</row>
    <row r="76" spans="2:15"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</row>
    <row r="77" spans="2:15"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</row>
    <row r="78" spans="2:15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</row>
    <row r="79" spans="2:15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 spans="2:15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</row>
    <row r="81" spans="2:15"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</row>
    <row r="82" spans="2:15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</row>
    <row r="83" spans="2:15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</row>
    <row r="84" spans="2:15"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</row>
    <row r="85" spans="2:15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</row>
    <row r="86" spans="2:15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</row>
    <row r="87" spans="2:15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</row>
    <row r="88" spans="2:15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</row>
    <row r="89" spans="2:15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</row>
    <row r="90" spans="2:15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</row>
    <row r="91" spans="2:15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</row>
    <row r="92" spans="2:15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</row>
    <row r="93" spans="2:15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</row>
    <row r="94" spans="2:15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</row>
    <row r="95" spans="2:15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</row>
    <row r="96" spans="2:15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</row>
    <row r="97" spans="2:15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</row>
    <row r="98" spans="2:15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</row>
    <row r="99" spans="2:15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</row>
    <row r="100" spans="2:15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</row>
    <row r="101" spans="2:15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</row>
    <row r="102" spans="2:15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</row>
    <row r="103" spans="2:15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</row>
    <row r="104" spans="2:15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</row>
    <row r="105" spans="2:15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</row>
    <row r="106" spans="2:15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</row>
    <row r="107" spans="2:15"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</row>
    <row r="108" spans="2:15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</row>
    <row r="109" spans="2:15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</row>
    <row r="110" spans="2:15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</row>
    <row r="111" spans="2:15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</row>
    <row r="112" spans="2:15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</row>
    <row r="113" spans="2:15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</row>
    <row r="114" spans="2:15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</row>
    <row r="115" spans="2:15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</row>
    <row r="116" spans="2:15"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</row>
    <row r="117" spans="2:15"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</row>
    <row r="118" spans="2:15"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</row>
    <row r="119" spans="2:15"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</row>
    <row r="120" spans="2:15"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</row>
    <row r="121" spans="2:15"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</row>
    <row r="122" spans="2:15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</row>
    <row r="123" spans="2:15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</row>
    <row r="124" spans="2:15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</row>
    <row r="125" spans="2:15"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</row>
    <row r="126" spans="2:15"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</row>
    <row r="127" spans="2:15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</row>
    <row r="128" spans="2:15"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</row>
    <row r="129" spans="2:15"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</row>
    <row r="130" spans="2:15"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</row>
    <row r="131" spans="2:15"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</row>
    <row r="132" spans="2:15"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</row>
    <row r="133" spans="2:15"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</row>
    <row r="134" spans="2:15"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</row>
    <row r="135" spans="2:15"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</row>
    <row r="136" spans="2:15"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</row>
    <row r="137" spans="2:15"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</row>
    <row r="138" spans="2:15"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</row>
    <row r="139" spans="2:15"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</row>
    <row r="140" spans="2:15"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</row>
    <row r="141" spans="2:15"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</row>
    <row r="142" spans="2:15"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</row>
    <row r="143" spans="2:15"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</row>
    <row r="144" spans="2:15"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</row>
    <row r="145" spans="2:15"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</row>
    <row r="146" spans="2:15"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</row>
    <row r="147" spans="2:15"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</row>
    <row r="148" spans="2:15"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</row>
    <row r="149" spans="2:15"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</row>
    <row r="150" spans="2:15"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</row>
    <row r="151" spans="2:15"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</row>
    <row r="152" spans="2:15"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</row>
    <row r="153" spans="2:15"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</row>
    <row r="154" spans="2:15"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</row>
    <row r="155" spans="2:15"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</row>
    <row r="156" spans="2:15"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</row>
    <row r="157" spans="2:15"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</row>
    <row r="158" spans="2:15"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</row>
    <row r="159" spans="2:15"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</row>
    <row r="160" spans="2:15"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</row>
    <row r="161" spans="2:15"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</row>
    <row r="162" spans="2:15"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</row>
    <row r="163" spans="2:15"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</row>
    <row r="164" spans="2:15"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</row>
    <row r="165" spans="2:15"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</row>
    <row r="166" spans="2:15"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</row>
    <row r="167" spans="2:15"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</row>
    <row r="168" spans="2:15"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</row>
    <row r="169" spans="2:15"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</row>
    <row r="170" spans="2:15"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</row>
    <row r="171" spans="2:15"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</row>
    <row r="172" spans="2:15"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</row>
    <row r="173" spans="2:15"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</row>
    <row r="174" spans="2:15"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</row>
    <row r="175" spans="2:15"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</row>
    <row r="176" spans="2:15"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</row>
    <row r="177" spans="2:15"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</row>
    <row r="178" spans="2:15"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</row>
    <row r="179" spans="2:15"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</row>
    <row r="180" spans="2:15"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</row>
    <row r="181" spans="2:15"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</row>
    <row r="182" spans="2:15"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</row>
    <row r="183" spans="2:15"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</row>
    <row r="184" spans="2:15"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</row>
    <row r="185" spans="2:15"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</row>
    <row r="186" spans="2:15"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</row>
    <row r="187" spans="2:15"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</row>
    <row r="188" spans="2:15"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</row>
    <row r="189" spans="2:15"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</row>
    <row r="190" spans="2:15"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</row>
    <row r="191" spans="2:15"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</row>
    <row r="192" spans="2:15"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</row>
    <row r="193" spans="2:15"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</row>
    <row r="194" spans="2:15"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</row>
    <row r="195" spans="2:15"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</row>
    <row r="196" spans="2:15"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</row>
    <row r="197" spans="2:15"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</row>
    <row r="198" spans="2:15"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</row>
    <row r="199" spans="2:15"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</row>
    <row r="200" spans="2:15"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</row>
    <row r="201" spans="2:15"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</row>
    <row r="202" spans="2:15"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</row>
    <row r="203" spans="2:15"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</row>
    <row r="204" spans="2:15"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</row>
    <row r="205" spans="2:15"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</row>
    <row r="206" spans="2:15"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</row>
    <row r="207" spans="2:15"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</row>
    <row r="208" spans="2:15"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</row>
    <row r="209" spans="2:15"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</row>
    <row r="210" spans="2:15"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</row>
    <row r="211" spans="2:15"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</row>
    <row r="212" spans="2:15"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</row>
    <row r="213" spans="2:15"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</row>
    <row r="214" spans="2:15"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</row>
    <row r="215" spans="2:15"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</row>
    <row r="216" spans="2:15"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</row>
    <row r="217" spans="2:15"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</row>
    <row r="218" spans="2:15"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</row>
    <row r="219" spans="2:15"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</row>
    <row r="220" spans="2:15"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</row>
    <row r="221" spans="2:15"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</row>
    <row r="222" spans="2:15"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</row>
    <row r="223" spans="2:15"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</row>
    <row r="224" spans="2:15"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</row>
    <row r="225" spans="2:15"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</row>
    <row r="226" spans="2:15"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</row>
    <row r="227" spans="2:15"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</row>
    <row r="228" spans="2:15"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</row>
    <row r="229" spans="2:15"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</row>
    <row r="230" spans="2:15"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</row>
    <row r="231" spans="2:15"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</row>
    <row r="232" spans="2:15"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</row>
    <row r="233" spans="2:15"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</row>
    <row r="234" spans="2:15"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</row>
    <row r="235" spans="2:15"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</row>
    <row r="236" spans="2:15"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</row>
    <row r="237" spans="2:15"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</row>
    <row r="238" spans="2:15"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</row>
    <row r="239" spans="2:15"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</row>
    <row r="240" spans="2:15"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</row>
    <row r="241" spans="2:15"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</row>
    <row r="242" spans="2:15"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</row>
    <row r="243" spans="2:15"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</row>
    <row r="244" spans="2:15"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</row>
    <row r="245" spans="2:15"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</row>
    <row r="246" spans="2:15"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</row>
    <row r="247" spans="2:15"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</row>
    <row r="248" spans="2:15"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</row>
    <row r="249" spans="2:15"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</row>
    <row r="250" spans="2:15"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</row>
    <row r="251" spans="2:15"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</row>
    <row r="252" spans="2:15"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</row>
    <row r="253" spans="2:15"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</row>
    <row r="254" spans="2:15"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</row>
  </sheetData>
  <sheetProtection algorithmName="SHA-512" hashValue="M0AtWnThZsPIrxHSDEiu5SJKW3nfhefL9KME8A7UImRdonDFMgpzxEClfORNmplMtfIAvmOvsXjNOSKouLnRFQ==" saltValue="mr40EPA2Y7J4ye9k2c2d9g==" spinCount="100000" sheet="1" objects="1" scenarios="1" selectLockedCells="1"/>
  <mergeCells count="55">
    <mergeCell ref="D42:I42"/>
    <mergeCell ref="D18:I19"/>
    <mergeCell ref="D20:I21"/>
    <mergeCell ref="D22:I23"/>
    <mergeCell ref="D24:I25"/>
    <mergeCell ref="D26:I27"/>
    <mergeCell ref="D28:I29"/>
    <mergeCell ref="D30:I31"/>
    <mergeCell ref="D32:I33"/>
    <mergeCell ref="D34:I35"/>
    <mergeCell ref="D36:I37"/>
    <mergeCell ref="D38:I38"/>
    <mergeCell ref="D16:I17"/>
    <mergeCell ref="B2:O2"/>
    <mergeCell ref="B16:C16"/>
    <mergeCell ref="B17:C17"/>
    <mergeCell ref="E13:F14"/>
    <mergeCell ref="E11:F11"/>
    <mergeCell ref="E9:F10"/>
    <mergeCell ref="E12:F12"/>
    <mergeCell ref="G12:O12"/>
    <mergeCell ref="J4:N4"/>
    <mergeCell ref="E8:F8"/>
    <mergeCell ref="E7:F7"/>
    <mergeCell ref="G9:O10"/>
    <mergeCell ref="G8:O8"/>
    <mergeCell ref="G7:O7"/>
    <mergeCell ref="G11:O11"/>
    <mergeCell ref="G13:H14"/>
    <mergeCell ref="J13:K14"/>
    <mergeCell ref="L13:L14"/>
    <mergeCell ref="N13:O14"/>
    <mergeCell ref="I13:I14"/>
    <mergeCell ref="M13:M14"/>
    <mergeCell ref="B23:C23"/>
    <mergeCell ref="B19:C19"/>
    <mergeCell ref="B21:C21"/>
    <mergeCell ref="B27:C27"/>
    <mergeCell ref="B25:C25"/>
    <mergeCell ref="M5:O6"/>
    <mergeCell ref="J5:L6"/>
    <mergeCell ref="N1:O1"/>
    <mergeCell ref="L1:M1"/>
    <mergeCell ref="B42:C42"/>
    <mergeCell ref="B40:C40"/>
    <mergeCell ref="B41:C41"/>
    <mergeCell ref="B37:C37"/>
    <mergeCell ref="D40:I40"/>
    <mergeCell ref="D41:I41"/>
    <mergeCell ref="B31:C31"/>
    <mergeCell ref="B29:C29"/>
    <mergeCell ref="B35:C35"/>
    <mergeCell ref="B33:C33"/>
    <mergeCell ref="B38:C38"/>
    <mergeCell ref="J16:O17"/>
  </mergeCells>
  <phoneticPr fontId="13"/>
  <dataValidations count="2">
    <dataValidation type="list" allowBlank="1" showInputMessage="1" showErrorMessage="1" sqref="I13:I14" xr:uid="{27E27FBA-4E3B-41AE-B41F-63D446F93B2A}">
      <formula1>",銀行,信金"</formula1>
    </dataValidation>
    <dataValidation type="list" allowBlank="1" showInputMessage="1" showErrorMessage="1" sqref="M13:M14" xr:uid="{8F7F3130-6D4C-4F70-A4F2-46068762C0DA}">
      <formula1>"当座,普通"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blackAndWhite="1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D66B8-0028-4302-8665-E5516E42F81E}">
  <sheetPr>
    <tabColor theme="8" tint="0.79998168889431442"/>
  </sheetPr>
  <dimension ref="A1:G31"/>
  <sheetViews>
    <sheetView zoomScaleNormal="100" workbookViewId="0">
      <selection activeCell="A9" sqref="A9"/>
    </sheetView>
  </sheetViews>
  <sheetFormatPr defaultRowHeight="13.2"/>
  <cols>
    <col min="1" max="1" width="23.44140625" customWidth="1"/>
    <col min="2" max="2" width="25.44140625" customWidth="1"/>
    <col min="3" max="3" width="8" customWidth="1"/>
    <col min="4" max="7" width="8.6640625" customWidth="1"/>
  </cols>
  <sheetData>
    <row r="1" spans="1:7">
      <c r="A1" s="42"/>
      <c r="B1" s="42"/>
      <c r="C1" s="42"/>
      <c r="D1" s="42"/>
      <c r="E1" s="42"/>
      <c r="F1" s="42"/>
      <c r="G1" s="42">
        <f>'集計表10％'!N1</f>
        <v>0</v>
      </c>
    </row>
    <row r="2" spans="1:7" ht="25.8">
      <c r="A2" s="199" t="s">
        <v>0</v>
      </c>
      <c r="B2" s="200"/>
      <c r="C2" s="200"/>
      <c r="D2" s="200"/>
      <c r="E2" s="200"/>
      <c r="F2" s="200"/>
      <c r="G2" s="200"/>
    </row>
    <row r="3" spans="1:7">
      <c r="A3" s="42"/>
      <c r="B3" s="42"/>
      <c r="C3" s="42"/>
      <c r="D3" s="42"/>
      <c r="E3" s="42"/>
      <c r="F3" s="42"/>
      <c r="G3" s="42"/>
    </row>
    <row r="4" spans="1:7" ht="17.25" customHeight="1"/>
    <row r="5" spans="1:7" ht="21" customHeight="1">
      <c r="A5" s="44" t="s">
        <v>1</v>
      </c>
      <c r="B5" s="42"/>
      <c r="C5" s="42"/>
      <c r="D5" s="42"/>
      <c r="E5" s="196">
        <f ca="1">DATE(YEAR(TODAY()),MONTH(TODAY()),20)</f>
        <v>45250</v>
      </c>
      <c r="F5" s="196"/>
      <c r="G5" s="196"/>
    </row>
    <row r="6" spans="1:7" ht="17.25" customHeight="1"/>
    <row r="7" spans="1:7" ht="17.25" customHeight="1" thickBot="1">
      <c r="A7" s="42"/>
      <c r="B7" s="42"/>
      <c r="C7" s="42"/>
      <c r="D7" s="80"/>
      <c r="E7" s="59" t="s">
        <v>40</v>
      </c>
      <c r="F7" s="59" t="s">
        <v>41</v>
      </c>
      <c r="G7" s="59" t="s">
        <v>42</v>
      </c>
    </row>
    <row r="8" spans="1:7" ht="24" customHeight="1">
      <c r="A8" s="77" t="s">
        <v>2</v>
      </c>
      <c r="B8" s="78" t="s">
        <v>3</v>
      </c>
      <c r="C8" s="76"/>
      <c r="D8" s="76"/>
      <c r="E8" s="221"/>
      <c r="F8" s="221"/>
      <c r="G8" s="221"/>
    </row>
    <row r="9" spans="1:7" ht="24" customHeight="1" thickBot="1">
      <c r="A9" s="3"/>
      <c r="B9" s="2"/>
      <c r="C9" s="42"/>
      <c r="D9" s="42"/>
      <c r="E9" s="222"/>
      <c r="F9" s="222"/>
      <c r="G9" s="222"/>
    </row>
    <row r="10" spans="1:7" ht="17.25" customHeight="1">
      <c r="A10" s="76"/>
      <c r="B10" s="42"/>
      <c r="C10" s="42"/>
      <c r="D10" s="42"/>
      <c r="E10" s="42"/>
      <c r="F10" s="42"/>
      <c r="G10" s="76"/>
    </row>
    <row r="11" spans="1:7" ht="17.25" customHeight="1" thickBot="1">
      <c r="E11" t="s">
        <v>45</v>
      </c>
      <c r="F11" s="216" t="str">
        <f>'集計表10％'!M5</f>
        <v>T</v>
      </c>
      <c r="G11" s="216"/>
    </row>
    <row r="12" spans="1:7" ht="17.25" customHeight="1">
      <c r="A12" s="60" t="s">
        <v>4</v>
      </c>
      <c r="B12" s="79"/>
      <c r="C12" s="61" t="s">
        <v>5</v>
      </c>
      <c r="D12" s="197"/>
      <c r="E12" s="197"/>
      <c r="F12" s="197"/>
      <c r="G12" s="198"/>
    </row>
    <row r="13" spans="1:7" ht="39.6" customHeight="1" thickBot="1">
      <c r="A13" s="212"/>
      <c r="B13" s="213"/>
      <c r="C13" s="62" t="s">
        <v>25</v>
      </c>
      <c r="D13" s="204"/>
      <c r="E13" s="204"/>
      <c r="F13" s="204"/>
      <c r="G13" s="205"/>
    </row>
    <row r="14" spans="1:7" ht="21" customHeight="1">
      <c r="A14" s="76" t="s">
        <v>7</v>
      </c>
      <c r="B14" s="42"/>
      <c r="C14" s="210" t="s">
        <v>8</v>
      </c>
      <c r="D14" s="206"/>
      <c r="E14" s="206"/>
      <c r="F14" s="206"/>
      <c r="G14" s="207"/>
    </row>
    <row r="15" spans="1:7" ht="21" customHeight="1" thickBot="1">
      <c r="A15" s="42"/>
      <c r="B15" s="42"/>
      <c r="C15" s="211"/>
      <c r="D15" s="208"/>
      <c r="E15" s="208"/>
      <c r="F15" s="208"/>
      <c r="G15" s="209"/>
    </row>
    <row r="16" spans="1:7" ht="16.8" thickBot="1">
      <c r="A16" s="42"/>
      <c r="B16" s="42"/>
      <c r="C16" s="42"/>
      <c r="D16" s="76"/>
      <c r="E16" s="42"/>
      <c r="F16" s="42"/>
      <c r="G16" s="42"/>
    </row>
    <row r="17" spans="1:7" ht="35.25" customHeight="1" thickTop="1">
      <c r="A17" s="64"/>
      <c r="B17" s="65" t="s">
        <v>26</v>
      </c>
      <c r="C17" s="201" t="s">
        <v>9</v>
      </c>
      <c r="D17" s="202"/>
      <c r="E17" s="203"/>
      <c r="F17" s="214" t="s">
        <v>10</v>
      </c>
      <c r="G17" s="215"/>
    </row>
    <row r="18" spans="1:7" ht="35.25" customHeight="1">
      <c r="A18" s="63" t="s">
        <v>11</v>
      </c>
      <c r="B18" s="4"/>
      <c r="C18" s="66"/>
      <c r="D18" s="67"/>
      <c r="E18" s="68"/>
      <c r="F18" s="217"/>
      <c r="G18" s="218"/>
    </row>
    <row r="19" spans="1:7" ht="35.25" customHeight="1">
      <c r="A19" s="13"/>
      <c r="B19" s="14"/>
      <c r="C19" s="69"/>
      <c r="D19" s="67"/>
      <c r="E19" s="68"/>
      <c r="F19" s="217"/>
      <c r="G19" s="218"/>
    </row>
    <row r="20" spans="1:7" ht="35.25" customHeight="1">
      <c r="A20" s="75" t="s">
        <v>47</v>
      </c>
      <c r="B20" s="104">
        <v>0.1</v>
      </c>
      <c r="C20" s="69"/>
      <c r="D20" s="70"/>
      <c r="E20" s="68"/>
      <c r="F20" s="217"/>
      <c r="G20" s="218"/>
    </row>
    <row r="21" spans="1:7" ht="35.25" customHeight="1">
      <c r="A21" s="63" t="s">
        <v>51</v>
      </c>
      <c r="B21" s="4"/>
      <c r="C21" s="71"/>
      <c r="D21" s="70"/>
      <c r="E21" s="68"/>
      <c r="F21" s="217"/>
      <c r="G21" s="218"/>
    </row>
    <row r="22" spans="1:7" ht="35.25" customHeight="1">
      <c r="A22" s="63" t="s">
        <v>12</v>
      </c>
      <c r="B22" s="4"/>
      <c r="C22" s="71"/>
      <c r="D22" s="70"/>
      <c r="E22" s="68"/>
      <c r="F22" s="217"/>
      <c r="G22" s="218"/>
    </row>
    <row r="23" spans="1:7" ht="35.25" customHeight="1">
      <c r="A23" s="75" t="s">
        <v>13</v>
      </c>
      <c r="B23" s="85">
        <f>B21-B22</f>
        <v>0</v>
      </c>
      <c r="C23" s="71"/>
      <c r="D23" s="70"/>
      <c r="E23" s="68"/>
      <c r="F23" s="217"/>
      <c r="G23" s="218"/>
    </row>
    <row r="24" spans="1:7" ht="35.25" customHeight="1">
      <c r="A24" s="12"/>
      <c r="B24" s="15"/>
      <c r="C24" s="71"/>
      <c r="D24" s="70"/>
      <c r="E24" s="68"/>
      <c r="F24" s="217"/>
      <c r="G24" s="218"/>
    </row>
    <row r="25" spans="1:7" ht="35.25" customHeight="1" thickBot="1">
      <c r="A25" s="16"/>
      <c r="B25" s="17"/>
      <c r="C25" s="72"/>
      <c r="D25" s="73"/>
      <c r="E25" s="74"/>
      <c r="F25" s="219"/>
      <c r="G25" s="220"/>
    </row>
    <row r="26" spans="1:7" ht="16.8" thickTop="1">
      <c r="A26" s="18"/>
      <c r="B26" s="11"/>
      <c r="C26" s="19"/>
      <c r="D26" s="19"/>
      <c r="E26" s="19"/>
      <c r="F26" s="19"/>
      <c r="G26" s="20"/>
    </row>
    <row r="27" spans="1:7" ht="16.2">
      <c r="A27" s="18"/>
      <c r="B27" s="11"/>
      <c r="C27" s="11"/>
      <c r="D27" s="11"/>
      <c r="E27" s="11"/>
      <c r="F27" s="11"/>
      <c r="G27" s="21"/>
    </row>
    <row r="28" spans="1:7" ht="16.2">
      <c r="A28" s="18"/>
      <c r="B28" s="11"/>
      <c r="C28" s="11"/>
      <c r="D28" s="11"/>
      <c r="E28" s="11"/>
      <c r="F28" s="11"/>
      <c r="G28" s="21"/>
    </row>
    <row r="29" spans="1:7" ht="16.2">
      <c r="A29" s="18"/>
      <c r="B29" s="11"/>
      <c r="C29" s="11"/>
      <c r="D29" s="11"/>
      <c r="E29" s="11"/>
      <c r="F29" s="11"/>
      <c r="G29" s="21"/>
    </row>
    <row r="30" spans="1:7" ht="16.2">
      <c r="A30" s="18"/>
      <c r="B30" s="11"/>
      <c r="C30" s="11"/>
      <c r="D30" s="11"/>
      <c r="E30" s="11"/>
      <c r="F30" s="11"/>
      <c r="G30" s="21"/>
    </row>
    <row r="31" spans="1:7" ht="45" customHeight="1" thickBot="1">
      <c r="A31" s="22"/>
      <c r="B31" s="23"/>
      <c r="C31" s="23"/>
      <c r="D31" s="23"/>
      <c r="E31" s="23"/>
      <c r="F31" s="23"/>
      <c r="G31" s="24"/>
    </row>
  </sheetData>
  <sheetProtection algorithmName="SHA-512" hashValue="yPbl231+C7jZ274d/hn7yYfAZmpJ8NlWhul4G3XSfy+UcUbYyacNstdZJr7wRZqG5w5NswlV0X0b8X9rz/44TA==" saltValue="pLMWOui95a6TWFjIoU3FLQ==" spinCount="100000" sheet="1" objects="1" scenarios="1" selectLockedCells="1"/>
  <mergeCells count="21">
    <mergeCell ref="C17:E17"/>
    <mergeCell ref="A13:B13"/>
    <mergeCell ref="C14:C15"/>
    <mergeCell ref="A2:G2"/>
    <mergeCell ref="E5:G5"/>
    <mergeCell ref="E8:E9"/>
    <mergeCell ref="F8:F9"/>
    <mergeCell ref="G8:G9"/>
    <mergeCell ref="D12:G12"/>
    <mergeCell ref="D13:G13"/>
    <mergeCell ref="D14:G15"/>
    <mergeCell ref="F11:G11"/>
    <mergeCell ref="F22:G22"/>
    <mergeCell ref="F23:G23"/>
    <mergeCell ref="F24:G24"/>
    <mergeCell ref="F25:G25"/>
    <mergeCell ref="F17:G17"/>
    <mergeCell ref="F18:G18"/>
    <mergeCell ref="F19:G19"/>
    <mergeCell ref="F20:G20"/>
    <mergeCell ref="F21:G21"/>
  </mergeCells>
  <phoneticPr fontId="13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blackAndWhite="1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0C31F-AB7F-403A-85D7-CEA01034E1F9}">
  <sheetPr>
    <tabColor theme="8" tint="0.79998168889431442"/>
  </sheetPr>
  <dimension ref="A1:G31"/>
  <sheetViews>
    <sheetView zoomScaleNormal="100" workbookViewId="0">
      <selection activeCell="A9" sqref="A9"/>
    </sheetView>
  </sheetViews>
  <sheetFormatPr defaultRowHeight="13.2"/>
  <cols>
    <col min="1" max="1" width="23.44140625" customWidth="1"/>
    <col min="2" max="2" width="25.44140625" customWidth="1"/>
    <col min="3" max="3" width="8" customWidth="1"/>
    <col min="4" max="7" width="8.6640625" customWidth="1"/>
  </cols>
  <sheetData>
    <row r="1" spans="1:7">
      <c r="A1" s="42"/>
      <c r="B1" s="42"/>
      <c r="C1" s="42"/>
      <c r="D1" s="42"/>
      <c r="E1" s="42"/>
      <c r="F1" s="42"/>
      <c r="G1" s="42">
        <f>'集計表10％'!N1</f>
        <v>0</v>
      </c>
    </row>
    <row r="2" spans="1:7" ht="25.8">
      <c r="A2" s="199" t="s">
        <v>0</v>
      </c>
      <c r="B2" s="200"/>
      <c r="C2" s="200"/>
      <c r="D2" s="200"/>
      <c r="E2" s="200"/>
      <c r="F2" s="200"/>
      <c r="G2" s="200"/>
    </row>
    <row r="3" spans="1:7">
      <c r="A3" s="42"/>
      <c r="B3" s="42"/>
      <c r="C3" s="42"/>
      <c r="D3" s="42"/>
      <c r="E3" s="42"/>
      <c r="F3" s="42"/>
      <c r="G3" s="42"/>
    </row>
    <row r="4" spans="1:7" ht="17.25" customHeight="1"/>
    <row r="5" spans="1:7" ht="21" customHeight="1">
      <c r="A5" s="44" t="s">
        <v>1</v>
      </c>
      <c r="B5" s="42"/>
      <c r="C5" s="42"/>
      <c r="D5" s="42"/>
      <c r="E5" s="196">
        <f ca="1">DATE(YEAR(TODAY()),MONTH(TODAY()),20)</f>
        <v>45250</v>
      </c>
      <c r="F5" s="196"/>
      <c r="G5" s="196"/>
    </row>
    <row r="6" spans="1:7" ht="17.25" customHeight="1"/>
    <row r="7" spans="1:7" ht="17.25" customHeight="1" thickBot="1">
      <c r="A7" s="42"/>
      <c r="B7" s="42"/>
      <c r="C7" s="42"/>
      <c r="D7" s="80"/>
      <c r="E7" s="59" t="s">
        <v>40</v>
      </c>
      <c r="F7" s="59" t="s">
        <v>41</v>
      </c>
      <c r="G7" s="59" t="s">
        <v>42</v>
      </c>
    </row>
    <row r="8" spans="1:7" ht="24" customHeight="1">
      <c r="A8" s="77" t="s">
        <v>2</v>
      </c>
      <c r="B8" s="78" t="s">
        <v>3</v>
      </c>
      <c r="C8" s="76"/>
      <c r="D8" s="76"/>
      <c r="E8" s="221"/>
      <c r="F8" s="221"/>
      <c r="G8" s="221"/>
    </row>
    <row r="9" spans="1:7" ht="24" customHeight="1" thickBot="1">
      <c r="A9" s="3"/>
      <c r="B9" s="2"/>
      <c r="C9" s="42"/>
      <c r="D9" s="42"/>
      <c r="E9" s="222"/>
      <c r="F9" s="222"/>
      <c r="G9" s="222"/>
    </row>
    <row r="10" spans="1:7" ht="17.25" customHeight="1">
      <c r="A10" s="76"/>
      <c r="B10" s="42"/>
      <c r="C10" s="42"/>
      <c r="D10" s="42"/>
      <c r="E10" s="42"/>
      <c r="F10" s="42"/>
      <c r="G10" s="76"/>
    </row>
    <row r="11" spans="1:7" ht="17.25" customHeight="1" thickBot="1">
      <c r="E11" t="s">
        <v>45</v>
      </c>
      <c r="F11" s="216" t="str">
        <f>'集計表10％'!M5</f>
        <v>T</v>
      </c>
      <c r="G11" s="216"/>
    </row>
    <row r="12" spans="1:7" ht="17.25" customHeight="1">
      <c r="A12" s="60" t="s">
        <v>4</v>
      </c>
      <c r="B12" s="79"/>
      <c r="C12" s="61" t="s">
        <v>5</v>
      </c>
      <c r="D12" s="197"/>
      <c r="E12" s="197"/>
      <c r="F12" s="197"/>
      <c r="G12" s="198"/>
    </row>
    <row r="13" spans="1:7" ht="39.6" customHeight="1" thickBot="1">
      <c r="A13" s="212"/>
      <c r="B13" s="213"/>
      <c r="C13" s="62" t="s">
        <v>25</v>
      </c>
      <c r="D13" s="204"/>
      <c r="E13" s="204"/>
      <c r="F13" s="204"/>
      <c r="G13" s="205"/>
    </row>
    <row r="14" spans="1:7" ht="21" customHeight="1">
      <c r="A14" s="76" t="s">
        <v>7</v>
      </c>
      <c r="B14" s="42"/>
      <c r="C14" s="210" t="s">
        <v>8</v>
      </c>
      <c r="D14" s="206"/>
      <c r="E14" s="206"/>
      <c r="F14" s="206"/>
      <c r="G14" s="207"/>
    </row>
    <row r="15" spans="1:7" ht="21" customHeight="1" thickBot="1">
      <c r="A15" s="42"/>
      <c r="B15" s="42"/>
      <c r="C15" s="211"/>
      <c r="D15" s="208"/>
      <c r="E15" s="208"/>
      <c r="F15" s="208"/>
      <c r="G15" s="209"/>
    </row>
    <row r="16" spans="1:7" ht="16.8" thickBot="1">
      <c r="A16" s="42"/>
      <c r="B16" s="42"/>
      <c r="C16" s="42"/>
      <c r="D16" s="76"/>
      <c r="E16" s="42"/>
      <c r="F16" s="42"/>
      <c r="G16" s="42"/>
    </row>
    <row r="17" spans="1:7" ht="35.25" customHeight="1" thickTop="1">
      <c r="A17" s="64"/>
      <c r="B17" s="65" t="s">
        <v>26</v>
      </c>
      <c r="C17" s="201" t="s">
        <v>9</v>
      </c>
      <c r="D17" s="202"/>
      <c r="E17" s="203"/>
      <c r="F17" s="214" t="s">
        <v>10</v>
      </c>
      <c r="G17" s="215"/>
    </row>
    <row r="18" spans="1:7" ht="35.25" customHeight="1">
      <c r="A18" s="63" t="s">
        <v>11</v>
      </c>
      <c r="B18" s="4"/>
      <c r="C18" s="66"/>
      <c r="D18" s="67"/>
      <c r="E18" s="68"/>
      <c r="F18" s="217"/>
      <c r="G18" s="218"/>
    </row>
    <row r="19" spans="1:7" ht="35.25" customHeight="1">
      <c r="A19" s="13"/>
      <c r="B19" s="14"/>
      <c r="C19" s="69"/>
      <c r="D19" s="67"/>
      <c r="E19" s="68"/>
      <c r="F19" s="217"/>
      <c r="G19" s="218"/>
    </row>
    <row r="20" spans="1:7" ht="35.25" customHeight="1">
      <c r="A20" s="75" t="s">
        <v>47</v>
      </c>
      <c r="B20" s="104">
        <v>0.1</v>
      </c>
      <c r="C20" s="69"/>
      <c r="D20" s="70"/>
      <c r="E20" s="68"/>
      <c r="F20" s="217"/>
      <c r="G20" s="218"/>
    </row>
    <row r="21" spans="1:7" ht="35.25" customHeight="1">
      <c r="A21" s="63" t="s">
        <v>51</v>
      </c>
      <c r="B21" s="4"/>
      <c r="C21" s="71"/>
      <c r="D21" s="70"/>
      <c r="E21" s="68"/>
      <c r="F21" s="217"/>
      <c r="G21" s="218"/>
    </row>
    <row r="22" spans="1:7" ht="35.25" customHeight="1">
      <c r="A22" s="63" t="s">
        <v>12</v>
      </c>
      <c r="B22" s="4"/>
      <c r="C22" s="71"/>
      <c r="D22" s="70"/>
      <c r="E22" s="68"/>
      <c r="F22" s="217"/>
      <c r="G22" s="218"/>
    </row>
    <row r="23" spans="1:7" ht="35.25" customHeight="1">
      <c r="A23" s="75" t="s">
        <v>13</v>
      </c>
      <c r="B23" s="85">
        <f>B21-B22</f>
        <v>0</v>
      </c>
      <c r="C23" s="71"/>
      <c r="D23" s="70"/>
      <c r="E23" s="68"/>
      <c r="F23" s="217"/>
      <c r="G23" s="218"/>
    </row>
    <row r="24" spans="1:7" ht="35.25" customHeight="1">
      <c r="A24" s="12"/>
      <c r="B24" s="15"/>
      <c r="C24" s="71"/>
      <c r="D24" s="70"/>
      <c r="E24" s="68"/>
      <c r="F24" s="217"/>
      <c r="G24" s="218"/>
    </row>
    <row r="25" spans="1:7" ht="35.25" customHeight="1" thickBot="1">
      <c r="A25" s="16"/>
      <c r="B25" s="17"/>
      <c r="C25" s="72"/>
      <c r="D25" s="73"/>
      <c r="E25" s="74"/>
      <c r="F25" s="219"/>
      <c r="G25" s="220"/>
    </row>
    <row r="26" spans="1:7" ht="16.8" thickTop="1">
      <c r="A26" s="18"/>
      <c r="B26" s="11"/>
      <c r="C26" s="19"/>
      <c r="D26" s="19"/>
      <c r="E26" s="19"/>
      <c r="F26" s="19"/>
      <c r="G26" s="20"/>
    </row>
    <row r="27" spans="1:7" ht="16.2">
      <c r="A27" s="18"/>
      <c r="B27" s="11"/>
      <c r="C27" s="11"/>
      <c r="D27" s="11"/>
      <c r="E27" s="11"/>
      <c r="F27" s="11"/>
      <c r="G27" s="21"/>
    </row>
    <row r="28" spans="1:7" ht="16.2">
      <c r="A28" s="18"/>
      <c r="B28" s="11"/>
      <c r="C28" s="11"/>
      <c r="D28" s="11"/>
      <c r="E28" s="11"/>
      <c r="F28" s="11"/>
      <c r="G28" s="21"/>
    </row>
    <row r="29" spans="1:7" ht="16.2">
      <c r="A29" s="18"/>
      <c r="B29" s="11"/>
      <c r="C29" s="11"/>
      <c r="D29" s="11"/>
      <c r="E29" s="11"/>
      <c r="F29" s="11"/>
      <c r="G29" s="21"/>
    </row>
    <row r="30" spans="1:7" ht="16.2">
      <c r="A30" s="18"/>
      <c r="B30" s="11"/>
      <c r="C30" s="11"/>
      <c r="D30" s="11"/>
      <c r="E30" s="11"/>
      <c r="F30" s="11"/>
      <c r="G30" s="21"/>
    </row>
    <row r="31" spans="1:7" ht="45" customHeight="1" thickBot="1">
      <c r="A31" s="22"/>
      <c r="B31" s="23"/>
      <c r="C31" s="23"/>
      <c r="D31" s="23"/>
      <c r="E31" s="23"/>
      <c r="F31" s="23"/>
      <c r="G31" s="24"/>
    </row>
  </sheetData>
  <sheetProtection algorithmName="SHA-512" hashValue="j2Mac3WsQzcjWYAJx+0selChfXsDNaJ2oSCeHgD0phRKBVIfupJ5WVq//yw4d1xKcMqNdvn5Qk1dl9mddM+cqQ==" saltValue="Xv8Q6DjYWheVAhTFjcvbzA==" spinCount="100000" sheet="1" objects="1" scenarios="1" selectLockedCells="1"/>
  <mergeCells count="21">
    <mergeCell ref="C17:E17"/>
    <mergeCell ref="A13:B13"/>
    <mergeCell ref="C14:C15"/>
    <mergeCell ref="A2:G2"/>
    <mergeCell ref="E5:G5"/>
    <mergeCell ref="E8:E9"/>
    <mergeCell ref="F8:F9"/>
    <mergeCell ref="G8:G9"/>
    <mergeCell ref="D12:G12"/>
    <mergeCell ref="D13:G13"/>
    <mergeCell ref="D14:G15"/>
    <mergeCell ref="F11:G11"/>
    <mergeCell ref="F22:G22"/>
    <mergeCell ref="F23:G23"/>
    <mergeCell ref="F24:G24"/>
    <mergeCell ref="F25:G25"/>
    <mergeCell ref="F17:G17"/>
    <mergeCell ref="F18:G18"/>
    <mergeCell ref="F19:G19"/>
    <mergeCell ref="F20:G20"/>
    <mergeCell ref="F21:G21"/>
  </mergeCells>
  <phoneticPr fontId="13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blackAndWhite="1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D7AF0-D929-4386-92B1-0F56DDE2C443}">
  <sheetPr>
    <tabColor theme="6" tint="0.39997558519241921"/>
  </sheetPr>
  <dimension ref="A1:G31"/>
  <sheetViews>
    <sheetView zoomScaleNormal="100" workbookViewId="0">
      <selection activeCell="J21" sqref="J21"/>
    </sheetView>
  </sheetViews>
  <sheetFormatPr defaultRowHeight="13.2"/>
  <cols>
    <col min="1" max="1" width="23.44140625" style="1" customWidth="1"/>
    <col min="2" max="2" width="25.44140625" style="1" customWidth="1"/>
    <col min="3" max="3" width="8" style="1" customWidth="1"/>
    <col min="4" max="7" width="8.6640625" style="1" customWidth="1"/>
    <col min="8" max="16384" width="8.88671875" style="1"/>
  </cols>
  <sheetData>
    <row r="1" spans="1:7">
      <c r="A1" s="5"/>
      <c r="B1" s="5"/>
      <c r="C1" s="5"/>
      <c r="D1" s="5"/>
      <c r="E1" s="5"/>
      <c r="F1" s="5"/>
      <c r="G1" s="5"/>
    </row>
    <row r="2" spans="1:7" ht="25.8">
      <c r="A2" s="223" t="s">
        <v>0</v>
      </c>
      <c r="B2" s="224"/>
      <c r="C2" s="224"/>
      <c r="D2" s="224"/>
      <c r="E2" s="224"/>
      <c r="F2" s="224"/>
      <c r="G2" s="224"/>
    </row>
    <row r="3" spans="1:7">
      <c r="A3" s="5"/>
      <c r="B3" s="5"/>
      <c r="C3" s="5"/>
      <c r="D3" s="5"/>
      <c r="E3" s="5"/>
      <c r="F3" s="5"/>
      <c r="G3" s="5"/>
    </row>
    <row r="4" spans="1:7" ht="17.25" customHeight="1">
      <c r="A4"/>
      <c r="B4"/>
      <c r="C4"/>
      <c r="D4"/>
      <c r="E4"/>
      <c r="F4"/>
      <c r="G4"/>
    </row>
    <row r="5" spans="1:7" ht="21" customHeight="1">
      <c r="A5" s="44" t="s">
        <v>1</v>
      </c>
      <c r="B5" s="42"/>
      <c r="C5" s="42"/>
      <c r="D5" s="42"/>
      <c r="E5" s="196">
        <f ca="1">DATE(YEAR(TODAY()),MONTH(TODAY()),20)</f>
        <v>45250</v>
      </c>
      <c r="F5" s="196"/>
      <c r="G5" s="196"/>
    </row>
    <row r="6" spans="1:7" ht="17.25" customHeight="1">
      <c r="A6"/>
      <c r="B6"/>
      <c r="C6"/>
      <c r="D6"/>
      <c r="E6"/>
      <c r="F6"/>
      <c r="G6"/>
    </row>
    <row r="7" spans="1:7" ht="17.25" customHeight="1" thickBot="1">
      <c r="A7" s="42"/>
      <c r="B7" s="42"/>
      <c r="C7" s="42"/>
      <c r="D7" s="80"/>
      <c r="E7" s="59" t="s">
        <v>40</v>
      </c>
      <c r="F7" s="59" t="s">
        <v>41</v>
      </c>
      <c r="G7" s="59" t="s">
        <v>42</v>
      </c>
    </row>
    <row r="8" spans="1:7" ht="24" customHeight="1">
      <c r="A8" s="77" t="s">
        <v>2</v>
      </c>
      <c r="B8" s="78" t="s">
        <v>3</v>
      </c>
      <c r="C8" s="76"/>
      <c r="D8" s="76"/>
      <c r="E8" s="221"/>
      <c r="F8" s="221"/>
      <c r="G8" s="221"/>
    </row>
    <row r="9" spans="1:7" ht="24" customHeight="1" thickBot="1">
      <c r="A9" s="81" t="s">
        <v>52</v>
      </c>
      <c r="B9" s="82" t="s">
        <v>53</v>
      </c>
      <c r="C9" s="42"/>
      <c r="D9" s="42"/>
      <c r="E9" s="222"/>
      <c r="F9" s="222"/>
      <c r="G9" s="222"/>
    </row>
    <row r="10" spans="1:7" ht="17.25" customHeight="1">
      <c r="A10" s="76"/>
      <c r="B10" s="42"/>
      <c r="C10" s="42"/>
      <c r="D10" s="42"/>
      <c r="E10" s="42"/>
      <c r="F10" s="42"/>
      <c r="G10" s="76"/>
    </row>
    <row r="11" spans="1:7" ht="17.25" customHeight="1" thickBot="1">
      <c r="A11"/>
      <c r="B11"/>
      <c r="C11"/>
      <c r="D11"/>
      <c r="E11" t="s">
        <v>45</v>
      </c>
      <c r="F11" s="216" t="str">
        <f>'集計表10％'!M5</f>
        <v>T</v>
      </c>
      <c r="G11" s="216"/>
    </row>
    <row r="12" spans="1:7" ht="17.25" customHeight="1">
      <c r="A12" s="60" t="s">
        <v>4</v>
      </c>
      <c r="B12" s="79"/>
      <c r="C12" s="61" t="s">
        <v>5</v>
      </c>
      <c r="D12" s="225" t="s">
        <v>30</v>
      </c>
      <c r="E12" s="225"/>
      <c r="F12" s="225"/>
      <c r="G12" s="226"/>
    </row>
    <row r="13" spans="1:7" ht="39.6" customHeight="1" thickBot="1">
      <c r="A13" s="227" t="s">
        <v>39</v>
      </c>
      <c r="B13" s="228"/>
      <c r="C13" s="62" t="s">
        <v>25</v>
      </c>
      <c r="D13" s="229" t="s">
        <v>54</v>
      </c>
      <c r="E13" s="229"/>
      <c r="F13" s="229"/>
      <c r="G13" s="230"/>
    </row>
    <row r="14" spans="1:7" ht="21" customHeight="1">
      <c r="A14" s="76" t="s">
        <v>7</v>
      </c>
      <c r="B14" s="42"/>
      <c r="C14" s="210" t="s">
        <v>8</v>
      </c>
      <c r="D14" s="231" t="s">
        <v>32</v>
      </c>
      <c r="E14" s="231"/>
      <c r="F14" s="231"/>
      <c r="G14" s="232"/>
    </row>
    <row r="15" spans="1:7" ht="21" customHeight="1" thickBot="1">
      <c r="A15" s="42"/>
      <c r="B15" s="42"/>
      <c r="C15" s="211"/>
      <c r="D15" s="233"/>
      <c r="E15" s="233"/>
      <c r="F15" s="233"/>
      <c r="G15" s="234"/>
    </row>
    <row r="16" spans="1:7" ht="16.8" thickBot="1">
      <c r="A16" s="42"/>
      <c r="B16" s="42"/>
      <c r="C16" s="42"/>
      <c r="D16" s="76"/>
      <c r="E16" s="42"/>
      <c r="F16" s="42"/>
      <c r="G16" s="42"/>
    </row>
    <row r="17" spans="1:7" ht="35.25" customHeight="1" thickTop="1">
      <c r="A17" s="64"/>
      <c r="B17" s="65" t="s">
        <v>26</v>
      </c>
      <c r="C17" s="201" t="s">
        <v>9</v>
      </c>
      <c r="D17" s="202"/>
      <c r="E17" s="203"/>
      <c r="F17" s="214" t="s">
        <v>10</v>
      </c>
      <c r="G17" s="215"/>
    </row>
    <row r="18" spans="1:7" ht="35.25" customHeight="1">
      <c r="A18" s="63" t="s">
        <v>11</v>
      </c>
      <c r="B18" s="83"/>
      <c r="C18" s="66"/>
      <c r="D18" s="67"/>
      <c r="E18" s="68"/>
      <c r="F18" s="217"/>
      <c r="G18" s="218"/>
    </row>
    <row r="19" spans="1:7" ht="35.25" customHeight="1">
      <c r="A19" s="75"/>
      <c r="B19" s="84"/>
      <c r="C19" s="69"/>
      <c r="D19" s="67"/>
      <c r="E19" s="68"/>
      <c r="F19" s="217"/>
      <c r="G19" s="218"/>
    </row>
    <row r="20" spans="1:7" ht="35.25" customHeight="1">
      <c r="A20" s="75" t="s">
        <v>47</v>
      </c>
      <c r="B20" s="104">
        <v>0.1</v>
      </c>
      <c r="C20" s="69"/>
      <c r="D20" s="70"/>
      <c r="E20" s="68"/>
      <c r="F20" s="217"/>
      <c r="G20" s="218"/>
    </row>
    <row r="21" spans="1:7" ht="35.25" customHeight="1">
      <c r="A21" s="63" t="s">
        <v>51</v>
      </c>
      <c r="B21" s="83"/>
      <c r="C21" s="71"/>
      <c r="D21" s="70"/>
      <c r="E21" s="68"/>
      <c r="F21" s="217"/>
      <c r="G21" s="218"/>
    </row>
    <row r="22" spans="1:7" ht="35.25" customHeight="1">
      <c r="A22" s="63" t="s">
        <v>12</v>
      </c>
      <c r="B22" s="83"/>
      <c r="C22" s="71"/>
      <c r="D22" s="70"/>
      <c r="E22" s="68"/>
      <c r="F22" s="217"/>
      <c r="G22" s="218"/>
    </row>
    <row r="23" spans="1:7" ht="35.25" customHeight="1">
      <c r="A23" s="75" t="s">
        <v>13</v>
      </c>
      <c r="B23" s="85">
        <f>B21-B22</f>
        <v>0</v>
      </c>
      <c r="C23" s="71"/>
      <c r="D23" s="70"/>
      <c r="E23" s="68"/>
      <c r="F23" s="217"/>
      <c r="G23" s="218"/>
    </row>
    <row r="24" spans="1:7" ht="35.25" customHeight="1">
      <c r="A24" s="63"/>
      <c r="B24" s="85"/>
      <c r="C24" s="71"/>
      <c r="D24" s="70"/>
      <c r="E24" s="68"/>
      <c r="F24" s="217"/>
      <c r="G24" s="218"/>
    </row>
    <row r="25" spans="1:7" ht="35.25" customHeight="1" thickBot="1">
      <c r="A25" s="86"/>
      <c r="B25" s="87"/>
      <c r="C25" s="72"/>
      <c r="D25" s="73"/>
      <c r="E25" s="74"/>
      <c r="F25" s="219"/>
      <c r="G25" s="220"/>
    </row>
    <row r="26" spans="1:7" ht="16.8" thickTop="1">
      <c r="A26" s="88"/>
      <c r="B26" s="76"/>
      <c r="C26" s="89"/>
      <c r="D26" s="89"/>
      <c r="E26" s="89"/>
      <c r="F26" s="89"/>
      <c r="G26" s="90"/>
    </row>
    <row r="27" spans="1:7" ht="16.2">
      <c r="A27" s="88"/>
      <c r="B27" s="76"/>
      <c r="C27" s="76"/>
      <c r="D27" s="76"/>
      <c r="E27" s="76"/>
      <c r="F27" s="76"/>
      <c r="G27" s="91"/>
    </row>
    <row r="28" spans="1:7" ht="16.2">
      <c r="A28" s="88"/>
      <c r="B28" s="76"/>
      <c r="C28" s="76"/>
      <c r="D28" s="76"/>
      <c r="E28" s="76"/>
      <c r="F28" s="76"/>
      <c r="G28" s="91"/>
    </row>
    <row r="29" spans="1:7" ht="16.2">
      <c r="A29" s="88"/>
      <c r="B29" s="76"/>
      <c r="C29" s="76"/>
      <c r="D29" s="76"/>
      <c r="E29" s="76"/>
      <c r="F29" s="76"/>
      <c r="G29" s="91"/>
    </row>
    <row r="30" spans="1:7" ht="16.2">
      <c r="A30" s="88"/>
      <c r="B30" s="76"/>
      <c r="C30" s="76"/>
      <c r="D30" s="76"/>
      <c r="E30" s="76"/>
      <c r="F30" s="76"/>
      <c r="G30" s="91"/>
    </row>
    <row r="31" spans="1:7" ht="45" customHeight="1" thickBot="1">
      <c r="A31" s="92"/>
      <c r="B31" s="93"/>
      <c r="C31" s="93"/>
      <c r="D31" s="93"/>
      <c r="E31" s="93"/>
      <c r="F31" s="93"/>
      <c r="G31" s="94"/>
    </row>
  </sheetData>
  <sheetProtection algorithmName="SHA-512" hashValue="wXx7XEDmiUddyZKAfj2OPJnDdiJKkiqF2xx+D5nRiXyGhisus3ZnU7u9KOU+x3pKGQE8Mt8kgAvahkGw0LGVJA==" saltValue="YOWZiiugGBNQOFoaJ+hrTg==" spinCount="100000" sheet="1" objects="1" scenarios="1" selectLockedCells="1"/>
  <mergeCells count="21">
    <mergeCell ref="F24:G24"/>
    <mergeCell ref="F25:G25"/>
    <mergeCell ref="F18:G18"/>
    <mergeCell ref="F19:G19"/>
    <mergeCell ref="F20:G20"/>
    <mergeCell ref="F21:G21"/>
    <mergeCell ref="F22:G22"/>
    <mergeCell ref="F23:G23"/>
    <mergeCell ref="C17:E17"/>
    <mergeCell ref="F17:G17"/>
    <mergeCell ref="A2:G2"/>
    <mergeCell ref="E5:G5"/>
    <mergeCell ref="E8:E9"/>
    <mergeCell ref="F8:F9"/>
    <mergeCell ref="G8:G9"/>
    <mergeCell ref="F11:G11"/>
    <mergeCell ref="D12:G12"/>
    <mergeCell ref="A13:B13"/>
    <mergeCell ref="D13:G13"/>
    <mergeCell ref="C14:C15"/>
    <mergeCell ref="D14:G15"/>
  </mergeCells>
  <phoneticPr fontId="13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blackAndWhite="1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EAB43-C8AF-4E52-910C-FD0BC86873AF}">
  <sheetPr>
    <tabColor theme="6" tint="0.39997558519241921"/>
    <pageSetUpPr fitToPage="1"/>
  </sheetPr>
  <dimension ref="A1:P254"/>
  <sheetViews>
    <sheetView showZeros="0" zoomScale="108" zoomScaleNormal="108" workbookViewId="0">
      <selection activeCell="M19" sqref="M19"/>
    </sheetView>
  </sheetViews>
  <sheetFormatPr defaultRowHeight="13.2"/>
  <cols>
    <col min="1" max="1" width="1.21875" customWidth="1"/>
    <col min="2" max="3" width="15.77734375" customWidth="1"/>
    <col min="4" max="9" width="4.44140625" customWidth="1"/>
    <col min="10" max="15" width="5" customWidth="1"/>
  </cols>
  <sheetData>
    <row r="1" spans="1:16" ht="13.8" thickBot="1">
      <c r="L1" s="110" t="s">
        <v>43</v>
      </c>
      <c r="M1" s="110"/>
      <c r="N1" s="235"/>
      <c r="O1" s="236"/>
      <c r="P1" s="95" t="s">
        <v>55</v>
      </c>
    </row>
    <row r="2" spans="1:16" ht="26.25" customHeight="1">
      <c r="A2" s="45">
        <v>1</v>
      </c>
      <c r="B2" s="153" t="s">
        <v>14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16" ht="7.5" customHeight="1" thickBot="1">
      <c r="A3" s="42"/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6" ht="13.8" thickBot="1">
      <c r="A4" s="42"/>
      <c r="B4" s="42"/>
      <c r="C4" s="42"/>
      <c r="D4" s="42"/>
      <c r="E4" s="42"/>
      <c r="F4" s="42"/>
      <c r="G4" s="42"/>
      <c r="J4" s="237">
        <f ca="1">DATE(YEAR(TODAY()),MONTH(TODAY()),20)</f>
        <v>45250</v>
      </c>
      <c r="K4" s="238"/>
      <c r="L4" s="238"/>
      <c r="M4" s="238"/>
      <c r="N4" s="238"/>
      <c r="O4" s="96" t="s">
        <v>24</v>
      </c>
      <c r="P4" s="95" t="s">
        <v>29</v>
      </c>
    </row>
    <row r="5" spans="1:16" ht="19.2">
      <c r="A5" s="42"/>
      <c r="B5" s="43" t="s">
        <v>1</v>
      </c>
      <c r="C5" s="42"/>
      <c r="D5" s="42"/>
      <c r="E5" s="42"/>
      <c r="F5" s="42"/>
      <c r="G5" s="42"/>
      <c r="H5" s="42"/>
      <c r="I5" s="42"/>
      <c r="J5" s="239" t="s">
        <v>44</v>
      </c>
      <c r="K5" s="240"/>
      <c r="L5" s="240"/>
      <c r="M5" s="243" t="s">
        <v>57</v>
      </c>
      <c r="N5" s="243"/>
      <c r="O5" s="244"/>
      <c r="P5" s="95" t="s">
        <v>46</v>
      </c>
    </row>
    <row r="6" spans="1:16" ht="7.5" customHeight="1" thickBot="1">
      <c r="A6" s="42"/>
      <c r="B6" s="44"/>
      <c r="C6" s="42"/>
      <c r="D6" s="42"/>
      <c r="E6" s="42"/>
      <c r="F6" s="42"/>
      <c r="G6" s="42"/>
      <c r="H6" s="42"/>
      <c r="I6" s="42"/>
      <c r="J6" s="241"/>
      <c r="K6" s="242"/>
      <c r="L6" s="242"/>
      <c r="M6" s="245"/>
      <c r="N6" s="245"/>
      <c r="O6" s="246"/>
    </row>
    <row r="7" spans="1:16" ht="14.4" customHeight="1">
      <c r="A7" s="42"/>
      <c r="B7" s="42"/>
      <c r="C7" s="42"/>
      <c r="D7" s="42"/>
      <c r="E7" s="170" t="s">
        <v>23</v>
      </c>
      <c r="F7" s="171"/>
      <c r="G7" s="247" t="s">
        <v>30</v>
      </c>
      <c r="H7" s="248"/>
      <c r="I7" s="248"/>
      <c r="J7" s="249"/>
      <c r="K7" s="249"/>
      <c r="L7" s="249"/>
      <c r="M7" s="249"/>
      <c r="N7" s="249"/>
      <c r="O7" s="250"/>
    </row>
    <row r="8" spans="1:16" ht="13.2" customHeight="1">
      <c r="A8" s="42"/>
      <c r="B8" s="42"/>
      <c r="C8" s="42"/>
      <c r="D8" s="42"/>
      <c r="E8" s="162" t="s">
        <v>6</v>
      </c>
      <c r="F8" s="163"/>
      <c r="G8" s="251" t="s">
        <v>31</v>
      </c>
      <c r="H8" s="252"/>
      <c r="I8" s="252"/>
      <c r="J8" s="252"/>
      <c r="K8" s="252"/>
      <c r="L8" s="252"/>
      <c r="M8" s="252"/>
      <c r="N8" s="252"/>
      <c r="O8" s="253"/>
    </row>
    <row r="9" spans="1:16" ht="19.2" customHeight="1">
      <c r="A9" s="42"/>
      <c r="B9" s="42"/>
      <c r="C9" s="42"/>
      <c r="D9" s="42"/>
      <c r="E9" s="162" t="s">
        <v>8</v>
      </c>
      <c r="F9" s="163"/>
      <c r="G9" s="254" t="s">
        <v>32</v>
      </c>
      <c r="H9" s="255"/>
      <c r="I9" s="255"/>
      <c r="J9" s="255"/>
      <c r="K9" s="255"/>
      <c r="L9" s="255"/>
      <c r="M9" s="255"/>
      <c r="N9" s="255"/>
      <c r="O9" s="256"/>
    </row>
    <row r="10" spans="1:16" ht="10.5" customHeight="1">
      <c r="A10" s="42"/>
      <c r="B10" s="42"/>
      <c r="C10" s="42"/>
      <c r="D10" s="42"/>
      <c r="E10" s="162"/>
      <c r="F10" s="163"/>
      <c r="G10" s="254"/>
      <c r="H10" s="255"/>
      <c r="I10" s="255"/>
      <c r="J10" s="255"/>
      <c r="K10" s="255"/>
      <c r="L10" s="255"/>
      <c r="M10" s="255"/>
      <c r="N10" s="255"/>
      <c r="O10" s="256"/>
    </row>
    <row r="11" spans="1:16" ht="14.4">
      <c r="A11" s="42"/>
      <c r="B11" s="42"/>
      <c r="C11" s="42"/>
      <c r="D11" s="42"/>
      <c r="E11" s="162" t="s">
        <v>15</v>
      </c>
      <c r="F11" s="163"/>
      <c r="G11" s="261" t="s">
        <v>33</v>
      </c>
      <c r="H11" s="262"/>
      <c r="I11" s="262"/>
      <c r="J11" s="262"/>
      <c r="K11" s="262"/>
      <c r="L11" s="262"/>
      <c r="M11" s="262"/>
      <c r="N11" s="262"/>
      <c r="O11" s="263"/>
    </row>
    <row r="12" spans="1:16" ht="14.4">
      <c r="A12" s="42"/>
      <c r="B12" s="42"/>
      <c r="C12" s="42"/>
      <c r="D12" s="42"/>
      <c r="E12" s="164" t="s">
        <v>27</v>
      </c>
      <c r="F12" s="165"/>
      <c r="G12" s="264" t="s">
        <v>33</v>
      </c>
      <c r="H12" s="265"/>
      <c r="I12" s="265"/>
      <c r="J12" s="265"/>
      <c r="K12" s="265"/>
      <c r="L12" s="265"/>
      <c r="M12" s="265"/>
      <c r="N12" s="265"/>
      <c r="O12" s="266"/>
    </row>
    <row r="13" spans="1:16">
      <c r="A13" s="42"/>
      <c r="B13" s="42"/>
      <c r="C13" s="42"/>
      <c r="D13" s="42"/>
      <c r="E13" s="158" t="s">
        <v>16</v>
      </c>
      <c r="F13" s="159"/>
      <c r="G13" s="267" t="s">
        <v>34</v>
      </c>
      <c r="H13" s="268"/>
      <c r="I13" s="271" t="s">
        <v>28</v>
      </c>
      <c r="J13" s="268" t="s">
        <v>34</v>
      </c>
      <c r="K13" s="268"/>
      <c r="L13" s="273" t="s">
        <v>21</v>
      </c>
      <c r="M13" s="275" t="s">
        <v>22</v>
      </c>
      <c r="N13" s="257" t="s">
        <v>35</v>
      </c>
      <c r="O13" s="258"/>
    </row>
    <row r="14" spans="1:16" ht="14.4" customHeight="1" thickBot="1">
      <c r="A14" s="42"/>
      <c r="B14" s="42"/>
      <c r="C14" s="42"/>
      <c r="D14" s="42"/>
      <c r="E14" s="160"/>
      <c r="F14" s="161"/>
      <c r="G14" s="269"/>
      <c r="H14" s="270"/>
      <c r="I14" s="272"/>
      <c r="J14" s="270"/>
      <c r="K14" s="270"/>
      <c r="L14" s="274"/>
      <c r="M14" s="276"/>
      <c r="N14" s="259"/>
      <c r="O14" s="260"/>
      <c r="P14" s="95" t="s">
        <v>36</v>
      </c>
    </row>
    <row r="15" spans="1:16" ht="4.5" customHeight="1" thickBot="1">
      <c r="A15" s="42"/>
      <c r="B15" s="42"/>
      <c r="C15" s="42"/>
      <c r="D15" s="42"/>
      <c r="E15" s="42"/>
      <c r="F15" s="42"/>
      <c r="G15" s="42"/>
      <c r="H15" s="42"/>
      <c r="I15" s="42"/>
      <c r="J15" s="97"/>
      <c r="K15" s="97"/>
      <c r="L15" s="97"/>
      <c r="M15" s="97"/>
      <c r="N15" s="97"/>
      <c r="O15" s="97"/>
    </row>
    <row r="16" spans="1:16" ht="13.8" thickTop="1">
      <c r="A16" s="42"/>
      <c r="B16" s="154" t="s">
        <v>17</v>
      </c>
      <c r="C16" s="155"/>
      <c r="D16" s="147" t="s">
        <v>18</v>
      </c>
      <c r="E16" s="148"/>
      <c r="F16" s="148"/>
      <c r="G16" s="148"/>
      <c r="H16" s="148"/>
      <c r="I16" s="149"/>
      <c r="J16" s="127" t="s">
        <v>19</v>
      </c>
      <c r="K16" s="128"/>
      <c r="L16" s="128"/>
      <c r="M16" s="128"/>
      <c r="N16" s="128"/>
      <c r="O16" s="129"/>
    </row>
    <row r="17" spans="1:15" ht="13.5" customHeight="1">
      <c r="A17" s="42"/>
      <c r="B17" s="156" t="s">
        <v>20</v>
      </c>
      <c r="C17" s="157"/>
      <c r="D17" s="150"/>
      <c r="E17" s="151"/>
      <c r="F17" s="151"/>
      <c r="G17" s="151"/>
      <c r="H17" s="151"/>
      <c r="I17" s="152"/>
      <c r="J17" s="130"/>
      <c r="K17" s="131"/>
      <c r="L17" s="131"/>
      <c r="M17" s="131"/>
      <c r="N17" s="131"/>
      <c r="O17" s="132"/>
    </row>
    <row r="18" spans="1:15" ht="13.5" customHeight="1">
      <c r="A18" s="42"/>
      <c r="B18" s="98"/>
      <c r="C18" s="99"/>
      <c r="D18" s="280"/>
      <c r="E18" s="281"/>
      <c r="F18" s="281"/>
      <c r="G18" s="281"/>
      <c r="H18" s="281"/>
      <c r="I18" s="282"/>
      <c r="J18" s="25"/>
      <c r="K18" s="26"/>
      <c r="L18" s="27"/>
      <c r="M18" s="28"/>
      <c r="N18" s="26"/>
      <c r="O18" s="29"/>
    </row>
    <row r="19" spans="1:15" ht="30" customHeight="1">
      <c r="B19" s="286" t="s">
        <v>37</v>
      </c>
      <c r="C19" s="287"/>
      <c r="D19" s="283"/>
      <c r="E19" s="284"/>
      <c r="F19" s="284"/>
      <c r="G19" s="284"/>
      <c r="H19" s="284"/>
      <c r="I19" s="285"/>
      <c r="J19" s="30"/>
      <c r="K19" s="31"/>
      <c r="L19" s="32"/>
      <c r="M19" s="33"/>
      <c r="N19" s="31"/>
      <c r="O19" s="34"/>
    </row>
    <row r="20" spans="1:15" ht="13.5" customHeight="1">
      <c r="B20" s="100"/>
      <c r="C20" s="101"/>
      <c r="D20" s="280"/>
      <c r="E20" s="281"/>
      <c r="F20" s="281"/>
      <c r="G20" s="281"/>
      <c r="H20" s="281"/>
      <c r="I20" s="282"/>
      <c r="J20" s="25"/>
      <c r="K20" s="26"/>
      <c r="L20" s="27"/>
      <c r="M20" s="28"/>
      <c r="N20" s="26"/>
      <c r="O20" s="29"/>
    </row>
    <row r="21" spans="1:15" ht="30" customHeight="1">
      <c r="B21" s="297" t="s">
        <v>38</v>
      </c>
      <c r="C21" s="298"/>
      <c r="D21" s="283"/>
      <c r="E21" s="284"/>
      <c r="F21" s="284"/>
      <c r="G21" s="284"/>
      <c r="H21" s="284"/>
      <c r="I21" s="285"/>
      <c r="J21" s="30"/>
      <c r="K21" s="31"/>
      <c r="L21" s="32"/>
      <c r="M21" s="33"/>
      <c r="N21" s="31"/>
      <c r="O21" s="34"/>
    </row>
    <row r="22" spans="1:15" ht="13.5" customHeight="1">
      <c r="B22" s="100">
        <f>'3'!A9</f>
        <v>0</v>
      </c>
      <c r="C22" s="101">
        <f>'3'!B9</f>
        <v>0</v>
      </c>
      <c r="D22" s="280">
        <f>'3'!B23</f>
        <v>0</v>
      </c>
      <c r="E22" s="281"/>
      <c r="F22" s="281"/>
      <c r="G22" s="281"/>
      <c r="H22" s="281"/>
      <c r="I22" s="282"/>
      <c r="J22" s="25"/>
      <c r="K22" s="26"/>
      <c r="L22" s="27"/>
      <c r="M22" s="28"/>
      <c r="N22" s="26"/>
      <c r="O22" s="29"/>
    </row>
    <row r="23" spans="1:15" ht="30" customHeight="1">
      <c r="B23" s="297">
        <f>'3'!A13</f>
        <v>0</v>
      </c>
      <c r="C23" s="298"/>
      <c r="D23" s="283"/>
      <c r="E23" s="284"/>
      <c r="F23" s="284"/>
      <c r="G23" s="284"/>
      <c r="H23" s="284"/>
      <c r="I23" s="285"/>
      <c r="J23" s="30"/>
      <c r="K23" s="31"/>
      <c r="L23" s="32"/>
      <c r="M23" s="33"/>
      <c r="N23" s="31"/>
      <c r="O23" s="34"/>
    </row>
    <row r="24" spans="1:15" ht="13.5" customHeight="1">
      <c r="B24" s="100">
        <f>'4'!A9</f>
        <v>0</v>
      </c>
      <c r="C24" s="101">
        <f>'4'!B9</f>
        <v>0</v>
      </c>
      <c r="D24" s="280">
        <f>'4'!B23</f>
        <v>0</v>
      </c>
      <c r="E24" s="281"/>
      <c r="F24" s="281"/>
      <c r="G24" s="281"/>
      <c r="H24" s="281"/>
      <c r="I24" s="282"/>
      <c r="J24" s="25"/>
      <c r="K24" s="26"/>
      <c r="L24" s="27"/>
      <c r="M24" s="28"/>
      <c r="N24" s="26"/>
      <c r="O24" s="29"/>
    </row>
    <row r="25" spans="1:15" ht="30" customHeight="1">
      <c r="B25" s="286">
        <f>'4'!A13</f>
        <v>0</v>
      </c>
      <c r="C25" s="287"/>
      <c r="D25" s="283"/>
      <c r="E25" s="284"/>
      <c r="F25" s="284"/>
      <c r="G25" s="284"/>
      <c r="H25" s="284"/>
      <c r="I25" s="285"/>
      <c r="J25" s="30"/>
      <c r="K25" s="31"/>
      <c r="L25" s="32"/>
      <c r="M25" s="33"/>
      <c r="N25" s="31"/>
      <c r="O25" s="34"/>
    </row>
    <row r="26" spans="1:15" ht="13.5" customHeight="1">
      <c r="B26" s="102">
        <f>'5'!A9</f>
        <v>0</v>
      </c>
      <c r="C26" s="99">
        <f>'5'!B9</f>
        <v>0</v>
      </c>
      <c r="D26" s="280">
        <f>'5'!B23</f>
        <v>0</v>
      </c>
      <c r="E26" s="281"/>
      <c r="F26" s="281"/>
      <c r="G26" s="281"/>
      <c r="H26" s="281"/>
      <c r="I26" s="282"/>
      <c r="J26" s="25"/>
      <c r="K26" s="26"/>
      <c r="L26" s="27"/>
      <c r="M26" s="28"/>
      <c r="N26" s="26"/>
      <c r="O26" s="29"/>
    </row>
    <row r="27" spans="1:15" ht="30" customHeight="1">
      <c r="B27" s="286">
        <f>'5'!A13</f>
        <v>0</v>
      </c>
      <c r="C27" s="287"/>
      <c r="D27" s="283"/>
      <c r="E27" s="284"/>
      <c r="F27" s="284"/>
      <c r="G27" s="284"/>
      <c r="H27" s="284"/>
      <c r="I27" s="285"/>
      <c r="J27" s="30"/>
      <c r="K27" s="31"/>
      <c r="L27" s="32"/>
      <c r="M27" s="33"/>
      <c r="N27" s="31"/>
      <c r="O27" s="34"/>
    </row>
    <row r="28" spans="1:15" ht="13.5" customHeight="1">
      <c r="B28" s="102">
        <f>'6'!A9</f>
        <v>0</v>
      </c>
      <c r="C28" s="99">
        <f>'6'!B9</f>
        <v>0</v>
      </c>
      <c r="D28" s="280">
        <f>'6'!B23</f>
        <v>0</v>
      </c>
      <c r="E28" s="281"/>
      <c r="F28" s="281"/>
      <c r="G28" s="281"/>
      <c r="H28" s="281"/>
      <c r="I28" s="282"/>
      <c r="J28" s="25"/>
      <c r="K28" s="26"/>
      <c r="L28" s="27"/>
      <c r="M28" s="28"/>
      <c r="N28" s="26"/>
      <c r="O28" s="29"/>
    </row>
    <row r="29" spans="1:15" ht="30" customHeight="1">
      <c r="B29" s="286">
        <f>'6'!A13</f>
        <v>0</v>
      </c>
      <c r="C29" s="287"/>
      <c r="D29" s="283"/>
      <c r="E29" s="284"/>
      <c r="F29" s="284"/>
      <c r="G29" s="284"/>
      <c r="H29" s="284"/>
      <c r="I29" s="285"/>
      <c r="J29" s="30"/>
      <c r="K29" s="31"/>
      <c r="L29" s="32"/>
      <c r="M29" s="33"/>
      <c r="N29" s="31"/>
      <c r="O29" s="34"/>
    </row>
    <row r="30" spans="1:15" ht="13.5" customHeight="1">
      <c r="B30" s="102">
        <f>'7'!A9</f>
        <v>0</v>
      </c>
      <c r="C30" s="99">
        <f>'7'!B9</f>
        <v>0</v>
      </c>
      <c r="D30" s="280">
        <f>'7'!B23</f>
        <v>0</v>
      </c>
      <c r="E30" s="281"/>
      <c r="F30" s="281"/>
      <c r="G30" s="281"/>
      <c r="H30" s="281"/>
      <c r="I30" s="282"/>
      <c r="J30" s="25"/>
      <c r="K30" s="26"/>
      <c r="L30" s="27"/>
      <c r="M30" s="28"/>
      <c r="N30" s="26"/>
      <c r="O30" s="29"/>
    </row>
    <row r="31" spans="1:15" ht="30" customHeight="1">
      <c r="B31" s="286">
        <f>'7'!A13</f>
        <v>0</v>
      </c>
      <c r="C31" s="287"/>
      <c r="D31" s="283"/>
      <c r="E31" s="284"/>
      <c r="F31" s="284"/>
      <c r="G31" s="284"/>
      <c r="H31" s="284"/>
      <c r="I31" s="285"/>
      <c r="J31" s="30"/>
      <c r="K31" s="31"/>
      <c r="L31" s="32"/>
      <c r="M31" s="33"/>
      <c r="N31" s="31"/>
      <c r="O31" s="34"/>
    </row>
    <row r="32" spans="1:15" ht="13.5" customHeight="1">
      <c r="B32" s="102">
        <f>'8'!A9</f>
        <v>0</v>
      </c>
      <c r="C32" s="99">
        <f>'8'!B9</f>
        <v>0</v>
      </c>
      <c r="D32" s="280">
        <f>'8'!B23</f>
        <v>0</v>
      </c>
      <c r="E32" s="281"/>
      <c r="F32" s="281"/>
      <c r="G32" s="281"/>
      <c r="H32" s="281"/>
      <c r="I32" s="282"/>
      <c r="J32" s="25"/>
      <c r="K32" s="26"/>
      <c r="L32" s="27"/>
      <c r="M32" s="28"/>
      <c r="N32" s="26"/>
      <c r="O32" s="29"/>
    </row>
    <row r="33" spans="2:15" ht="30" customHeight="1">
      <c r="B33" s="286">
        <f>'8'!A13</f>
        <v>0</v>
      </c>
      <c r="C33" s="287"/>
      <c r="D33" s="283"/>
      <c r="E33" s="284"/>
      <c r="F33" s="284"/>
      <c r="G33" s="284"/>
      <c r="H33" s="284"/>
      <c r="I33" s="285"/>
      <c r="J33" s="30"/>
      <c r="K33" s="31"/>
      <c r="L33" s="32"/>
      <c r="M33" s="33"/>
      <c r="N33" s="31"/>
      <c r="O33" s="34"/>
    </row>
    <row r="34" spans="2:15" ht="13.5" customHeight="1">
      <c r="B34" s="102">
        <f>'9'!A9</f>
        <v>0</v>
      </c>
      <c r="C34" s="99">
        <f>'9'!B9</f>
        <v>0</v>
      </c>
      <c r="D34" s="280">
        <f>'9'!B23</f>
        <v>0</v>
      </c>
      <c r="E34" s="281"/>
      <c r="F34" s="281"/>
      <c r="G34" s="281"/>
      <c r="H34" s="281"/>
      <c r="I34" s="282"/>
      <c r="J34" s="25"/>
      <c r="K34" s="26"/>
      <c r="L34" s="27"/>
      <c r="M34" s="28"/>
      <c r="N34" s="26"/>
      <c r="O34" s="29"/>
    </row>
    <row r="35" spans="2:15" ht="30" customHeight="1">
      <c r="B35" s="286">
        <f>'9'!A13</f>
        <v>0</v>
      </c>
      <c r="C35" s="287"/>
      <c r="D35" s="283"/>
      <c r="E35" s="284"/>
      <c r="F35" s="284"/>
      <c r="G35" s="284"/>
      <c r="H35" s="284"/>
      <c r="I35" s="285"/>
      <c r="J35" s="30"/>
      <c r="K35" s="31"/>
      <c r="L35" s="32"/>
      <c r="M35" s="33"/>
      <c r="N35" s="31"/>
      <c r="O35" s="34"/>
    </row>
    <row r="36" spans="2:15" ht="13.5" customHeight="1">
      <c r="B36" s="102">
        <f>'10'!A9</f>
        <v>0</v>
      </c>
      <c r="C36" s="99">
        <f>'10'!B9</f>
        <v>0</v>
      </c>
      <c r="D36" s="280">
        <f>'10'!B23</f>
        <v>0</v>
      </c>
      <c r="E36" s="281"/>
      <c r="F36" s="281"/>
      <c r="G36" s="281"/>
      <c r="H36" s="281"/>
      <c r="I36" s="282"/>
      <c r="J36" s="25"/>
      <c r="K36" s="26"/>
      <c r="L36" s="27"/>
      <c r="M36" s="28"/>
      <c r="N36" s="26"/>
      <c r="O36" s="29"/>
    </row>
    <row r="37" spans="2:15" ht="30" customHeight="1">
      <c r="B37" s="286">
        <f>'10'!A13</f>
        <v>0</v>
      </c>
      <c r="C37" s="287"/>
      <c r="D37" s="283"/>
      <c r="E37" s="284"/>
      <c r="F37" s="284"/>
      <c r="G37" s="284"/>
      <c r="H37" s="284"/>
      <c r="I37" s="285"/>
      <c r="J37" s="30"/>
      <c r="K37" s="31"/>
      <c r="L37" s="32"/>
      <c r="M37" s="33"/>
      <c r="N37" s="31"/>
      <c r="O37" s="34"/>
    </row>
    <row r="38" spans="2:15" ht="30" customHeight="1" thickBot="1">
      <c r="B38" s="125" t="s">
        <v>50</v>
      </c>
      <c r="C38" s="126"/>
      <c r="D38" s="277">
        <f>SUM(D18:F37)</f>
        <v>0</v>
      </c>
      <c r="E38" s="278"/>
      <c r="F38" s="278"/>
      <c r="G38" s="278"/>
      <c r="H38" s="278"/>
      <c r="I38" s="279"/>
      <c r="J38" s="35"/>
      <c r="K38" s="36"/>
      <c r="L38" s="37"/>
      <c r="M38" s="38"/>
      <c r="N38" s="36"/>
      <c r="O38" s="39"/>
    </row>
    <row r="39" spans="2:15" ht="6" customHeight="1" thickTop="1" thickBot="1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103"/>
    </row>
    <row r="40" spans="2:15" ht="30.6" customHeight="1">
      <c r="B40" s="113" t="s">
        <v>48</v>
      </c>
      <c r="C40" s="114"/>
      <c r="D40" s="294">
        <f>D38</f>
        <v>0</v>
      </c>
      <c r="E40" s="295"/>
      <c r="F40" s="295"/>
      <c r="G40" s="295"/>
      <c r="H40" s="295"/>
      <c r="I40" s="296"/>
      <c r="J40" s="46"/>
      <c r="K40" s="47"/>
      <c r="L40" s="48"/>
      <c r="M40" s="47"/>
      <c r="N40" s="48"/>
      <c r="O40" s="49"/>
    </row>
    <row r="41" spans="2:15" ht="30.6" customHeight="1">
      <c r="B41" s="115" t="s">
        <v>49</v>
      </c>
      <c r="C41" s="116"/>
      <c r="D41" s="288">
        <f>D40*0.1</f>
        <v>0</v>
      </c>
      <c r="E41" s="289"/>
      <c r="F41" s="289"/>
      <c r="G41" s="289"/>
      <c r="H41" s="289"/>
      <c r="I41" s="290"/>
      <c r="J41" s="50"/>
      <c r="K41" s="51"/>
      <c r="L41" s="52"/>
      <c r="M41" s="51"/>
      <c r="N41" s="53"/>
      <c r="O41" s="54"/>
    </row>
    <row r="42" spans="2:15" ht="30.6" customHeight="1" thickBot="1">
      <c r="B42" s="111" t="s">
        <v>59</v>
      </c>
      <c r="C42" s="112"/>
      <c r="D42" s="291">
        <f>D40+D41</f>
        <v>0</v>
      </c>
      <c r="E42" s="292"/>
      <c r="F42" s="292"/>
      <c r="G42" s="292"/>
      <c r="H42" s="292"/>
      <c r="I42" s="293"/>
      <c r="J42" s="55"/>
      <c r="K42" s="56"/>
      <c r="L42" s="57"/>
      <c r="M42" s="56"/>
      <c r="N42" s="57"/>
      <c r="O42" s="58"/>
    </row>
    <row r="43" spans="2:15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</row>
    <row r="44" spans="2:15"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</row>
    <row r="45" spans="2:15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</row>
    <row r="46" spans="2:15"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</row>
    <row r="47" spans="2:15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spans="2:15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</row>
    <row r="49" spans="2:15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</row>
    <row r="50" spans="2:15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</row>
    <row r="51" spans="2:15"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</row>
    <row r="52" spans="2:15"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</row>
    <row r="53" spans="2:15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</row>
    <row r="54" spans="2:15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</row>
    <row r="55" spans="2:15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</row>
    <row r="56" spans="2:15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</row>
    <row r="57" spans="2:15"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</row>
    <row r="58" spans="2:15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</row>
    <row r="59" spans="2:15"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</row>
    <row r="60" spans="2:15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</row>
    <row r="61" spans="2:15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</row>
    <row r="62" spans="2:15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</row>
    <row r="63" spans="2:15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</row>
    <row r="64" spans="2:15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</row>
    <row r="65" spans="2:15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</row>
    <row r="66" spans="2:15"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</row>
    <row r="67" spans="2:15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</row>
    <row r="68" spans="2:15"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</row>
    <row r="69" spans="2:15"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</row>
    <row r="70" spans="2:15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</row>
    <row r="71" spans="2:15"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</row>
    <row r="72" spans="2:15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</row>
    <row r="73" spans="2:15"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</row>
    <row r="74" spans="2:15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</row>
    <row r="75" spans="2:15"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</row>
    <row r="76" spans="2:15"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</row>
    <row r="77" spans="2:15"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</row>
    <row r="78" spans="2:15"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</row>
    <row r="79" spans="2:15"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 spans="2:15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</row>
    <row r="81" spans="2:15"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</row>
    <row r="82" spans="2:15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</row>
    <row r="83" spans="2:15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</row>
    <row r="84" spans="2:15"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</row>
    <row r="85" spans="2:15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</row>
    <row r="86" spans="2:15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</row>
    <row r="87" spans="2:15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</row>
    <row r="88" spans="2:15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</row>
    <row r="89" spans="2:15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</row>
    <row r="90" spans="2:15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</row>
    <row r="91" spans="2:15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</row>
    <row r="92" spans="2:15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</row>
    <row r="93" spans="2:15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</row>
    <row r="94" spans="2:15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</row>
    <row r="95" spans="2:15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</row>
    <row r="96" spans="2:15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</row>
    <row r="97" spans="2:15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</row>
    <row r="98" spans="2:15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</row>
    <row r="99" spans="2:15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</row>
    <row r="100" spans="2:15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</row>
    <row r="101" spans="2:15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</row>
    <row r="102" spans="2:15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</row>
    <row r="103" spans="2:15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</row>
    <row r="104" spans="2:15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</row>
    <row r="105" spans="2:15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</row>
    <row r="106" spans="2:15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</row>
    <row r="107" spans="2:15"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</row>
    <row r="108" spans="2:15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</row>
    <row r="109" spans="2:15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</row>
    <row r="110" spans="2:15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</row>
    <row r="111" spans="2:15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</row>
    <row r="112" spans="2:15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</row>
    <row r="113" spans="2:15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</row>
    <row r="114" spans="2:15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</row>
    <row r="115" spans="2:15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</row>
    <row r="116" spans="2:15"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</row>
    <row r="117" spans="2:15"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</row>
    <row r="118" spans="2:15"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</row>
    <row r="119" spans="2:15"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</row>
    <row r="120" spans="2:15"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</row>
    <row r="121" spans="2:15"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</row>
    <row r="122" spans="2:15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</row>
    <row r="123" spans="2:15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</row>
    <row r="124" spans="2:15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</row>
    <row r="125" spans="2:15"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</row>
    <row r="126" spans="2:15"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</row>
    <row r="127" spans="2:15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</row>
    <row r="128" spans="2:15"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</row>
    <row r="129" spans="2:15"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</row>
    <row r="130" spans="2:15"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</row>
    <row r="131" spans="2:15"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</row>
    <row r="132" spans="2:15"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</row>
    <row r="133" spans="2:15"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</row>
    <row r="134" spans="2:15"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</row>
    <row r="135" spans="2:15"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</row>
    <row r="136" spans="2:15"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</row>
    <row r="137" spans="2:15"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</row>
    <row r="138" spans="2:15"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</row>
    <row r="139" spans="2:15"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</row>
    <row r="140" spans="2:15"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</row>
    <row r="141" spans="2:15"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</row>
    <row r="142" spans="2:15"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</row>
    <row r="143" spans="2:15"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</row>
    <row r="144" spans="2:15"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</row>
    <row r="145" spans="2:15"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</row>
    <row r="146" spans="2:15"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</row>
    <row r="147" spans="2:15"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</row>
    <row r="148" spans="2:15"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</row>
    <row r="149" spans="2:15"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</row>
    <row r="150" spans="2:15"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</row>
    <row r="151" spans="2:15"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</row>
    <row r="152" spans="2:15"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</row>
    <row r="153" spans="2:15"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</row>
    <row r="154" spans="2:15"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</row>
    <row r="155" spans="2:15"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</row>
    <row r="156" spans="2:15"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</row>
    <row r="157" spans="2:15"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</row>
    <row r="158" spans="2:15"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</row>
    <row r="159" spans="2:15"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</row>
    <row r="160" spans="2:15"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</row>
    <row r="161" spans="2:15"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</row>
    <row r="162" spans="2:15"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</row>
    <row r="163" spans="2:15"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</row>
    <row r="164" spans="2:15"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</row>
    <row r="165" spans="2:15"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</row>
    <row r="166" spans="2:15"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</row>
    <row r="167" spans="2:15"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</row>
    <row r="168" spans="2:15"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</row>
    <row r="169" spans="2:15"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</row>
    <row r="170" spans="2:15"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</row>
    <row r="171" spans="2:15"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</row>
    <row r="172" spans="2:15"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</row>
    <row r="173" spans="2:15"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</row>
    <row r="174" spans="2:15"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</row>
    <row r="175" spans="2:15"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</row>
    <row r="176" spans="2:15"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</row>
    <row r="177" spans="2:15"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</row>
    <row r="178" spans="2:15"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</row>
    <row r="179" spans="2:15"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</row>
    <row r="180" spans="2:15"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</row>
    <row r="181" spans="2:15"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</row>
    <row r="182" spans="2:15"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</row>
    <row r="183" spans="2:15"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</row>
    <row r="184" spans="2:15"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</row>
    <row r="185" spans="2:15"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</row>
    <row r="186" spans="2:15"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</row>
    <row r="187" spans="2:15"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</row>
    <row r="188" spans="2:15"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</row>
    <row r="189" spans="2:15"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</row>
    <row r="190" spans="2:15"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</row>
    <row r="191" spans="2:15"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</row>
    <row r="192" spans="2:15"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</row>
    <row r="193" spans="2:15"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</row>
    <row r="194" spans="2:15"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</row>
    <row r="195" spans="2:15"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</row>
    <row r="196" spans="2:15"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</row>
    <row r="197" spans="2:15"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</row>
    <row r="198" spans="2:15"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</row>
    <row r="199" spans="2:15"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</row>
    <row r="200" spans="2:15"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</row>
    <row r="201" spans="2:15"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</row>
    <row r="202" spans="2:15"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</row>
    <row r="203" spans="2:15"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</row>
    <row r="204" spans="2:15"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</row>
    <row r="205" spans="2:15"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</row>
    <row r="206" spans="2:15"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</row>
    <row r="207" spans="2:15"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</row>
    <row r="208" spans="2:15"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</row>
    <row r="209" spans="2:15"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</row>
    <row r="210" spans="2:15"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</row>
    <row r="211" spans="2:15"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</row>
    <row r="212" spans="2:15"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</row>
    <row r="213" spans="2:15"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</row>
    <row r="214" spans="2:15"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</row>
    <row r="215" spans="2:15"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</row>
    <row r="216" spans="2:15"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</row>
    <row r="217" spans="2:15"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</row>
    <row r="218" spans="2:15"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</row>
    <row r="219" spans="2:15"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</row>
    <row r="220" spans="2:15"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</row>
    <row r="221" spans="2:15"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</row>
    <row r="222" spans="2:15"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</row>
    <row r="223" spans="2:15"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</row>
    <row r="224" spans="2:15"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</row>
    <row r="225" spans="2:15"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</row>
    <row r="226" spans="2:15"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</row>
    <row r="227" spans="2:15"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</row>
    <row r="228" spans="2:15"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</row>
    <row r="229" spans="2:15"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</row>
    <row r="230" spans="2:15"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</row>
    <row r="231" spans="2:15"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</row>
    <row r="232" spans="2:15"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</row>
    <row r="233" spans="2:15"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</row>
    <row r="234" spans="2:15"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</row>
    <row r="235" spans="2:15"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</row>
    <row r="236" spans="2:15"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</row>
    <row r="237" spans="2:15"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</row>
    <row r="238" spans="2:15"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</row>
    <row r="239" spans="2:15"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</row>
    <row r="240" spans="2:15"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</row>
    <row r="241" spans="2:15"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</row>
    <row r="242" spans="2:15"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</row>
    <row r="243" spans="2:15"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</row>
    <row r="244" spans="2:15"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</row>
    <row r="245" spans="2:15"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</row>
    <row r="246" spans="2:15"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</row>
    <row r="247" spans="2:15"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</row>
    <row r="248" spans="2:15"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</row>
    <row r="249" spans="2:15"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</row>
    <row r="250" spans="2:15"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</row>
    <row r="251" spans="2:15"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</row>
    <row r="252" spans="2:15"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</row>
    <row r="253" spans="2:15"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</row>
    <row r="254" spans="2:15"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</row>
  </sheetData>
  <sheetProtection algorithmName="SHA-512" hashValue="dtRhaUuSCnUSLjVXnSn4iyCSBVQfnned89AvPwmmKF2dYr52GMjzfgFy//ot3OG0Bp5bUeXgR6N/Wxu61+SFWg==" saltValue="7Ehj4Z09dyXvZrU9awTnkg==" spinCount="100000" sheet="1" objects="1" scenarios="1" selectLockedCells="1"/>
  <mergeCells count="55">
    <mergeCell ref="B41:C41"/>
    <mergeCell ref="D41:I41"/>
    <mergeCell ref="B42:C42"/>
    <mergeCell ref="D42:I42"/>
    <mergeCell ref="D16:I17"/>
    <mergeCell ref="B40:C40"/>
    <mergeCell ref="D40:I40"/>
    <mergeCell ref="B29:C29"/>
    <mergeCell ref="D18:I19"/>
    <mergeCell ref="B19:C19"/>
    <mergeCell ref="D20:I21"/>
    <mergeCell ref="B21:C21"/>
    <mergeCell ref="D22:I23"/>
    <mergeCell ref="B23:C23"/>
    <mergeCell ref="D24:I25"/>
    <mergeCell ref="B25:C25"/>
    <mergeCell ref="D26:I27"/>
    <mergeCell ref="B27:C27"/>
    <mergeCell ref="D28:I29"/>
    <mergeCell ref="D36:I37"/>
    <mergeCell ref="B37:C37"/>
    <mergeCell ref="B38:C38"/>
    <mergeCell ref="D38:I38"/>
    <mergeCell ref="D30:I31"/>
    <mergeCell ref="B31:C31"/>
    <mergeCell ref="D32:I33"/>
    <mergeCell ref="B33:C33"/>
    <mergeCell ref="D34:I35"/>
    <mergeCell ref="B35:C35"/>
    <mergeCell ref="N13:O14"/>
    <mergeCell ref="B16:C16"/>
    <mergeCell ref="B17:C17"/>
    <mergeCell ref="E11:F11"/>
    <mergeCell ref="G11:O11"/>
    <mergeCell ref="E12:F12"/>
    <mergeCell ref="G12:O12"/>
    <mergeCell ref="E13:F14"/>
    <mergeCell ref="G13:H14"/>
    <mergeCell ref="I13:I14"/>
    <mergeCell ref="J13:K14"/>
    <mergeCell ref="L13:L14"/>
    <mergeCell ref="M13:M14"/>
    <mergeCell ref="J16:O17"/>
    <mergeCell ref="E7:F7"/>
    <mergeCell ref="G7:O7"/>
    <mergeCell ref="E8:F8"/>
    <mergeCell ref="G8:O8"/>
    <mergeCell ref="E9:F10"/>
    <mergeCell ref="G9:O10"/>
    <mergeCell ref="L1:M1"/>
    <mergeCell ref="N1:O1"/>
    <mergeCell ref="B2:O2"/>
    <mergeCell ref="J4:N4"/>
    <mergeCell ref="J5:L6"/>
    <mergeCell ref="M5:O6"/>
  </mergeCells>
  <phoneticPr fontId="13"/>
  <dataValidations count="2">
    <dataValidation type="list" allowBlank="1" showInputMessage="1" showErrorMessage="1" sqref="M13:M14" xr:uid="{EDB46D53-AA03-4597-B4B7-9CAC399B88DD}">
      <formula1>"当座,普通"</formula1>
    </dataValidation>
    <dataValidation type="list" allowBlank="1" showInputMessage="1" showErrorMessage="1" sqref="I13:I14" xr:uid="{542271F6-0F4D-4379-BFAC-D4C54017A054}">
      <formula1>",銀行,信金"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A1:G31"/>
  <sheetViews>
    <sheetView zoomScaleNormal="100" workbookViewId="0">
      <selection activeCell="B19" sqref="B19"/>
    </sheetView>
  </sheetViews>
  <sheetFormatPr defaultRowHeight="13.2"/>
  <cols>
    <col min="1" max="1" width="23.44140625" customWidth="1"/>
    <col min="2" max="2" width="25.44140625" customWidth="1"/>
    <col min="3" max="3" width="8" customWidth="1"/>
    <col min="4" max="7" width="8.6640625" customWidth="1"/>
  </cols>
  <sheetData>
    <row r="1" spans="1:7">
      <c r="A1" s="42"/>
      <c r="B1" s="42"/>
      <c r="C1" s="42"/>
      <c r="D1" s="42"/>
      <c r="E1" s="42"/>
      <c r="F1" s="42"/>
      <c r="G1" s="42">
        <f>'集計表10％'!N1</f>
        <v>0</v>
      </c>
    </row>
    <row r="2" spans="1:7" ht="25.8">
      <c r="A2" s="199" t="s">
        <v>0</v>
      </c>
      <c r="B2" s="200"/>
      <c r="C2" s="200"/>
      <c r="D2" s="200"/>
      <c r="E2" s="200"/>
      <c r="F2" s="200"/>
      <c r="G2" s="200"/>
    </row>
    <row r="3" spans="1:7">
      <c r="A3" s="42"/>
      <c r="B3" s="42"/>
      <c r="C3" s="42"/>
      <c r="D3" s="42"/>
      <c r="E3" s="42"/>
      <c r="F3" s="42"/>
      <c r="G3" s="42"/>
    </row>
    <row r="4" spans="1:7" ht="17.25" customHeight="1"/>
    <row r="5" spans="1:7" ht="21" customHeight="1">
      <c r="A5" s="44" t="s">
        <v>1</v>
      </c>
      <c r="B5" s="42"/>
      <c r="C5" s="42"/>
      <c r="D5" s="42"/>
      <c r="E5" s="196">
        <f ca="1">DATE(YEAR(TODAY()),MONTH(TODAY()),20)</f>
        <v>45250</v>
      </c>
      <c r="F5" s="196"/>
      <c r="G5" s="196"/>
    </row>
    <row r="6" spans="1:7" ht="17.25" customHeight="1"/>
    <row r="7" spans="1:7" ht="17.25" customHeight="1" thickBot="1">
      <c r="A7" s="42"/>
      <c r="B7" s="42"/>
      <c r="C7" s="42"/>
      <c r="D7" s="80"/>
      <c r="E7" s="59" t="s">
        <v>40</v>
      </c>
      <c r="F7" s="59" t="s">
        <v>41</v>
      </c>
      <c r="G7" s="59" t="s">
        <v>42</v>
      </c>
    </row>
    <row r="8" spans="1:7" ht="24" customHeight="1">
      <c r="A8" s="77" t="s">
        <v>2</v>
      </c>
      <c r="B8" s="78" t="s">
        <v>3</v>
      </c>
      <c r="C8" s="76"/>
      <c r="D8" s="76"/>
      <c r="E8" s="221"/>
      <c r="F8" s="221"/>
      <c r="G8" s="221"/>
    </row>
    <row r="9" spans="1:7" ht="24" customHeight="1" thickBot="1">
      <c r="A9" s="3"/>
      <c r="B9" s="2"/>
      <c r="C9" s="42"/>
      <c r="D9" s="42"/>
      <c r="E9" s="222"/>
      <c r="F9" s="222"/>
      <c r="G9" s="222"/>
    </row>
    <row r="10" spans="1:7" ht="17.25" customHeight="1">
      <c r="A10" s="76"/>
      <c r="B10" s="42"/>
      <c r="C10" s="42"/>
      <c r="D10" s="42"/>
      <c r="E10" s="42"/>
      <c r="F10" s="42"/>
      <c r="G10" s="76"/>
    </row>
    <row r="11" spans="1:7" ht="17.25" customHeight="1" thickBot="1">
      <c r="E11" t="s">
        <v>45</v>
      </c>
      <c r="F11" s="216" t="str">
        <f>'集計表10％'!M5</f>
        <v>T</v>
      </c>
      <c r="G11" s="216"/>
    </row>
    <row r="12" spans="1:7" ht="17.25" customHeight="1">
      <c r="A12" s="60" t="s">
        <v>4</v>
      </c>
      <c r="B12" s="79"/>
      <c r="C12" s="61" t="s">
        <v>5</v>
      </c>
      <c r="D12" s="197"/>
      <c r="E12" s="197"/>
      <c r="F12" s="197"/>
      <c r="G12" s="198"/>
    </row>
    <row r="13" spans="1:7" ht="39.6" customHeight="1" thickBot="1">
      <c r="A13" s="212"/>
      <c r="B13" s="213"/>
      <c r="C13" s="62" t="s">
        <v>25</v>
      </c>
      <c r="D13" s="204"/>
      <c r="E13" s="204"/>
      <c r="F13" s="204"/>
      <c r="G13" s="205"/>
    </row>
    <row r="14" spans="1:7" ht="21" customHeight="1">
      <c r="A14" s="76" t="s">
        <v>7</v>
      </c>
      <c r="B14" s="42"/>
      <c r="C14" s="210" t="s">
        <v>8</v>
      </c>
      <c r="D14" s="206"/>
      <c r="E14" s="206"/>
      <c r="F14" s="206"/>
      <c r="G14" s="207"/>
    </row>
    <row r="15" spans="1:7" ht="21" customHeight="1" thickBot="1">
      <c r="A15" s="42"/>
      <c r="B15" s="42"/>
      <c r="C15" s="211"/>
      <c r="D15" s="208"/>
      <c r="E15" s="208"/>
      <c r="F15" s="208"/>
      <c r="G15" s="209"/>
    </row>
    <row r="16" spans="1:7" ht="16.8" thickBot="1">
      <c r="A16" s="42"/>
      <c r="B16" s="42"/>
      <c r="C16" s="42"/>
      <c r="D16" s="76"/>
      <c r="E16" s="42"/>
      <c r="F16" s="42"/>
      <c r="G16" s="42"/>
    </row>
    <row r="17" spans="1:7" ht="35.25" customHeight="1" thickTop="1">
      <c r="A17" s="64"/>
      <c r="B17" s="65" t="s">
        <v>26</v>
      </c>
      <c r="C17" s="201" t="s">
        <v>9</v>
      </c>
      <c r="D17" s="202"/>
      <c r="E17" s="203"/>
      <c r="F17" s="214" t="s">
        <v>10</v>
      </c>
      <c r="G17" s="215"/>
    </row>
    <row r="18" spans="1:7" ht="35.25" customHeight="1">
      <c r="A18" s="63" t="s">
        <v>11</v>
      </c>
      <c r="B18" s="4"/>
      <c r="C18" s="66"/>
      <c r="D18" s="67"/>
      <c r="E18" s="68"/>
      <c r="F18" s="217"/>
      <c r="G18" s="218"/>
    </row>
    <row r="19" spans="1:7" ht="35.25" customHeight="1">
      <c r="A19" s="13"/>
      <c r="B19" s="14"/>
      <c r="C19" s="69"/>
      <c r="D19" s="67"/>
      <c r="E19" s="68"/>
      <c r="F19" s="217"/>
      <c r="G19" s="218"/>
    </row>
    <row r="20" spans="1:7" ht="35.25" customHeight="1">
      <c r="A20" s="75" t="s">
        <v>47</v>
      </c>
      <c r="B20" s="104">
        <v>0.1</v>
      </c>
      <c r="C20" s="69"/>
      <c r="D20" s="70"/>
      <c r="E20" s="68"/>
      <c r="F20" s="217"/>
      <c r="G20" s="218"/>
    </row>
    <row r="21" spans="1:7" ht="35.25" customHeight="1">
      <c r="A21" s="63" t="s">
        <v>51</v>
      </c>
      <c r="B21" s="4"/>
      <c r="C21" s="71"/>
      <c r="D21" s="70"/>
      <c r="E21" s="68"/>
      <c r="F21" s="217"/>
      <c r="G21" s="218"/>
    </row>
    <row r="22" spans="1:7" ht="35.25" customHeight="1">
      <c r="A22" s="63" t="s">
        <v>12</v>
      </c>
      <c r="B22" s="4"/>
      <c r="C22" s="71"/>
      <c r="D22" s="70"/>
      <c r="E22" s="68"/>
      <c r="F22" s="217"/>
      <c r="G22" s="218"/>
    </row>
    <row r="23" spans="1:7" ht="35.25" customHeight="1">
      <c r="A23" s="75" t="s">
        <v>13</v>
      </c>
      <c r="B23" s="85">
        <f>B21-B22</f>
        <v>0</v>
      </c>
      <c r="C23" s="71"/>
      <c r="D23" s="70"/>
      <c r="E23" s="68"/>
      <c r="F23" s="217"/>
      <c r="G23" s="218"/>
    </row>
    <row r="24" spans="1:7" ht="35.25" customHeight="1">
      <c r="A24" s="12"/>
      <c r="B24" s="15"/>
      <c r="C24" s="71"/>
      <c r="D24" s="70"/>
      <c r="E24" s="68"/>
      <c r="F24" s="217"/>
      <c r="G24" s="218"/>
    </row>
    <row r="25" spans="1:7" ht="35.25" customHeight="1" thickBot="1">
      <c r="A25" s="16"/>
      <c r="B25" s="17"/>
      <c r="C25" s="72"/>
      <c r="D25" s="73"/>
      <c r="E25" s="74"/>
      <c r="F25" s="219"/>
      <c r="G25" s="220"/>
    </row>
    <row r="26" spans="1:7" ht="16.8" thickTop="1">
      <c r="A26" s="18"/>
      <c r="B26" s="11"/>
      <c r="C26" s="19"/>
      <c r="D26" s="19"/>
      <c r="E26" s="19"/>
      <c r="F26" s="19"/>
      <c r="G26" s="20"/>
    </row>
    <row r="27" spans="1:7" ht="16.2">
      <c r="A27" s="18"/>
      <c r="B27" s="11"/>
      <c r="C27" s="11"/>
      <c r="D27" s="11"/>
      <c r="E27" s="11"/>
      <c r="F27" s="11"/>
      <c r="G27" s="21"/>
    </row>
    <row r="28" spans="1:7" ht="16.2">
      <c r="A28" s="18"/>
      <c r="B28" s="11"/>
      <c r="C28" s="11"/>
      <c r="D28" s="11"/>
      <c r="E28" s="11"/>
      <c r="F28" s="11"/>
      <c r="G28" s="21"/>
    </row>
    <row r="29" spans="1:7" ht="16.2">
      <c r="A29" s="18"/>
      <c r="B29" s="11"/>
      <c r="C29" s="11"/>
      <c r="D29" s="11"/>
      <c r="E29" s="11"/>
      <c r="F29" s="11"/>
      <c r="G29" s="21"/>
    </row>
    <row r="30" spans="1:7" ht="16.2">
      <c r="A30" s="18"/>
      <c r="B30" s="11"/>
      <c r="C30" s="11"/>
      <c r="D30" s="11"/>
      <c r="E30" s="11"/>
      <c r="F30" s="11"/>
      <c r="G30" s="21"/>
    </row>
    <row r="31" spans="1:7" ht="45" customHeight="1" thickBot="1">
      <c r="A31" s="22"/>
      <c r="B31" s="23"/>
      <c r="C31" s="23"/>
      <c r="D31" s="23"/>
      <c r="E31" s="23"/>
      <c r="F31" s="23"/>
      <c r="G31" s="24"/>
    </row>
  </sheetData>
  <sheetProtection algorithmName="SHA-512" hashValue="bFZfK6FF+qv3CHXw1eCY9Bxi8Ud2czPUapk8GD+LIDfywNeAqp5QJb0Fv/fEmRUM3x7xlIQEGHFnMTqgI7UqXw==" saltValue="agWDgJSeF123ECcPl1W1Gg==" spinCount="100000" sheet="1" objects="1" scenarios="1" selectLockedCells="1"/>
  <mergeCells count="21">
    <mergeCell ref="F23:G23"/>
    <mergeCell ref="F24:G24"/>
    <mergeCell ref="F25:G25"/>
    <mergeCell ref="E8:E9"/>
    <mergeCell ref="F8:F9"/>
    <mergeCell ref="G8:G9"/>
    <mergeCell ref="F18:G18"/>
    <mergeCell ref="F19:G19"/>
    <mergeCell ref="F20:G20"/>
    <mergeCell ref="F21:G21"/>
    <mergeCell ref="F22:G22"/>
    <mergeCell ref="E5:G5"/>
    <mergeCell ref="D12:G12"/>
    <mergeCell ref="A2:G2"/>
    <mergeCell ref="C17:E17"/>
    <mergeCell ref="D13:G13"/>
    <mergeCell ref="D14:G15"/>
    <mergeCell ref="C14:C15"/>
    <mergeCell ref="A13:B13"/>
    <mergeCell ref="F17:G17"/>
    <mergeCell ref="F11:G11"/>
  </mergeCells>
  <phoneticPr fontId="13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99388-C8AB-4236-89CA-CDDF37A7D485}">
  <sheetPr>
    <tabColor theme="8" tint="0.79998168889431442"/>
  </sheetPr>
  <dimension ref="A1:G31"/>
  <sheetViews>
    <sheetView zoomScaleNormal="100" workbookViewId="0">
      <selection activeCell="A9" sqref="A9"/>
    </sheetView>
  </sheetViews>
  <sheetFormatPr defaultRowHeight="13.2"/>
  <cols>
    <col min="1" max="1" width="23.44140625" customWidth="1"/>
    <col min="2" max="2" width="25.44140625" customWidth="1"/>
    <col min="3" max="3" width="8" customWidth="1"/>
    <col min="4" max="7" width="8.6640625" customWidth="1"/>
  </cols>
  <sheetData>
    <row r="1" spans="1:7">
      <c r="A1" s="42"/>
      <c r="B1" s="42"/>
      <c r="C1" s="42"/>
      <c r="D1" s="42"/>
      <c r="E1" s="42"/>
      <c r="F1" s="42"/>
      <c r="G1" s="42">
        <f>'集計表10％'!N1</f>
        <v>0</v>
      </c>
    </row>
    <row r="2" spans="1:7" ht="25.8">
      <c r="A2" s="199" t="s">
        <v>0</v>
      </c>
      <c r="B2" s="200"/>
      <c r="C2" s="200"/>
      <c r="D2" s="200"/>
      <c r="E2" s="200"/>
      <c r="F2" s="200"/>
      <c r="G2" s="200"/>
    </row>
    <row r="3" spans="1:7">
      <c r="A3" s="42"/>
      <c r="B3" s="42"/>
      <c r="C3" s="42"/>
      <c r="D3" s="42"/>
      <c r="E3" s="42"/>
      <c r="F3" s="42"/>
      <c r="G3" s="42"/>
    </row>
    <row r="4" spans="1:7" ht="17.25" customHeight="1"/>
    <row r="5" spans="1:7" ht="21" customHeight="1">
      <c r="A5" s="44" t="s">
        <v>1</v>
      </c>
      <c r="B5" s="42"/>
      <c r="C5" s="42"/>
      <c r="D5" s="42"/>
      <c r="E5" s="196">
        <f ca="1">DATE(YEAR(TODAY()),MONTH(TODAY()),20)</f>
        <v>45250</v>
      </c>
      <c r="F5" s="196"/>
      <c r="G5" s="196"/>
    </row>
    <row r="6" spans="1:7" ht="17.25" customHeight="1"/>
    <row r="7" spans="1:7" ht="17.25" customHeight="1" thickBot="1">
      <c r="A7" s="42"/>
      <c r="B7" s="42"/>
      <c r="C7" s="42"/>
      <c r="D7" s="80"/>
      <c r="E7" s="59" t="s">
        <v>40</v>
      </c>
      <c r="F7" s="59" t="s">
        <v>41</v>
      </c>
      <c r="G7" s="59" t="s">
        <v>42</v>
      </c>
    </row>
    <row r="8" spans="1:7" ht="24" customHeight="1">
      <c r="A8" s="77" t="s">
        <v>2</v>
      </c>
      <c r="B8" s="78" t="s">
        <v>3</v>
      </c>
      <c r="C8" s="76"/>
      <c r="D8" s="76"/>
      <c r="E8" s="221"/>
      <c r="F8" s="221"/>
      <c r="G8" s="221"/>
    </row>
    <row r="9" spans="1:7" ht="24" customHeight="1" thickBot="1">
      <c r="A9" s="3"/>
      <c r="B9" s="2"/>
      <c r="C9" s="42"/>
      <c r="D9" s="42"/>
      <c r="E9" s="222"/>
      <c r="F9" s="222"/>
      <c r="G9" s="222"/>
    </row>
    <row r="10" spans="1:7" ht="17.25" customHeight="1">
      <c r="A10" s="76"/>
      <c r="B10" s="42"/>
      <c r="C10" s="42"/>
      <c r="D10" s="42"/>
      <c r="E10" s="42"/>
      <c r="F10" s="42"/>
      <c r="G10" s="76"/>
    </row>
    <row r="11" spans="1:7" ht="17.25" customHeight="1" thickBot="1">
      <c r="E11" t="s">
        <v>45</v>
      </c>
      <c r="F11" s="216" t="str">
        <f>'集計表10％'!M5</f>
        <v>T</v>
      </c>
      <c r="G11" s="216"/>
    </row>
    <row r="12" spans="1:7" ht="17.25" customHeight="1">
      <c r="A12" s="60" t="s">
        <v>4</v>
      </c>
      <c r="B12" s="79"/>
      <c r="C12" s="61" t="s">
        <v>5</v>
      </c>
      <c r="D12" s="197"/>
      <c r="E12" s="197"/>
      <c r="F12" s="197"/>
      <c r="G12" s="198"/>
    </row>
    <row r="13" spans="1:7" ht="39.6" customHeight="1" thickBot="1">
      <c r="A13" s="212"/>
      <c r="B13" s="213"/>
      <c r="C13" s="62" t="s">
        <v>25</v>
      </c>
      <c r="D13" s="204"/>
      <c r="E13" s="204"/>
      <c r="F13" s="204"/>
      <c r="G13" s="205"/>
    </row>
    <row r="14" spans="1:7" ht="21" customHeight="1">
      <c r="A14" s="76" t="s">
        <v>7</v>
      </c>
      <c r="B14" s="42"/>
      <c r="C14" s="210" t="s">
        <v>8</v>
      </c>
      <c r="D14" s="206"/>
      <c r="E14" s="206"/>
      <c r="F14" s="206"/>
      <c r="G14" s="207"/>
    </row>
    <row r="15" spans="1:7" ht="21" customHeight="1" thickBot="1">
      <c r="A15" s="42"/>
      <c r="B15" s="42"/>
      <c r="C15" s="211"/>
      <c r="D15" s="208"/>
      <c r="E15" s="208"/>
      <c r="F15" s="208"/>
      <c r="G15" s="209"/>
    </row>
    <row r="16" spans="1:7" ht="16.8" thickBot="1">
      <c r="A16" s="42"/>
      <c r="B16" s="42"/>
      <c r="C16" s="42"/>
      <c r="D16" s="76"/>
      <c r="E16" s="42"/>
      <c r="F16" s="42"/>
      <c r="G16" s="42"/>
    </row>
    <row r="17" spans="1:7" ht="35.25" customHeight="1" thickTop="1">
      <c r="A17" s="64"/>
      <c r="B17" s="65" t="s">
        <v>26</v>
      </c>
      <c r="C17" s="201" t="s">
        <v>9</v>
      </c>
      <c r="D17" s="202"/>
      <c r="E17" s="203"/>
      <c r="F17" s="214" t="s">
        <v>10</v>
      </c>
      <c r="G17" s="215"/>
    </row>
    <row r="18" spans="1:7" ht="35.25" customHeight="1">
      <c r="A18" s="63" t="s">
        <v>11</v>
      </c>
      <c r="B18" s="4"/>
      <c r="C18" s="66"/>
      <c r="D18" s="67"/>
      <c r="E18" s="68"/>
      <c r="F18" s="217"/>
      <c r="G18" s="218"/>
    </row>
    <row r="19" spans="1:7" ht="35.25" customHeight="1">
      <c r="A19" s="13"/>
      <c r="B19" s="14"/>
      <c r="C19" s="69"/>
      <c r="D19" s="67"/>
      <c r="E19" s="68"/>
      <c r="F19" s="217"/>
      <c r="G19" s="218"/>
    </row>
    <row r="20" spans="1:7" ht="35.25" customHeight="1">
      <c r="A20" s="75" t="s">
        <v>47</v>
      </c>
      <c r="B20" s="104">
        <v>0.1</v>
      </c>
      <c r="C20" s="69"/>
      <c r="D20" s="70"/>
      <c r="E20" s="68"/>
      <c r="F20" s="217"/>
      <c r="G20" s="218"/>
    </row>
    <row r="21" spans="1:7" ht="35.25" customHeight="1">
      <c r="A21" s="63" t="s">
        <v>51</v>
      </c>
      <c r="B21" s="4"/>
      <c r="C21" s="71"/>
      <c r="D21" s="70"/>
      <c r="E21" s="68"/>
      <c r="F21" s="217"/>
      <c r="G21" s="218"/>
    </row>
    <row r="22" spans="1:7" ht="35.25" customHeight="1">
      <c r="A22" s="63" t="s">
        <v>12</v>
      </c>
      <c r="B22" s="4"/>
      <c r="C22" s="71"/>
      <c r="D22" s="70"/>
      <c r="E22" s="68"/>
      <c r="F22" s="217"/>
      <c r="G22" s="218"/>
    </row>
    <row r="23" spans="1:7" ht="35.25" customHeight="1">
      <c r="A23" s="75" t="s">
        <v>13</v>
      </c>
      <c r="B23" s="85">
        <f>B21-B22</f>
        <v>0</v>
      </c>
      <c r="C23" s="71"/>
      <c r="D23" s="70"/>
      <c r="E23" s="68"/>
      <c r="F23" s="217"/>
      <c r="G23" s="218"/>
    </row>
    <row r="24" spans="1:7" ht="35.25" customHeight="1">
      <c r="A24" s="12"/>
      <c r="B24" s="15"/>
      <c r="C24" s="71"/>
      <c r="D24" s="70"/>
      <c r="E24" s="68"/>
      <c r="F24" s="217"/>
      <c r="G24" s="218"/>
    </row>
    <row r="25" spans="1:7" ht="35.25" customHeight="1" thickBot="1">
      <c r="A25" s="16"/>
      <c r="B25" s="17"/>
      <c r="C25" s="72"/>
      <c r="D25" s="73"/>
      <c r="E25" s="74"/>
      <c r="F25" s="219"/>
      <c r="G25" s="220"/>
    </row>
    <row r="26" spans="1:7" ht="16.8" thickTop="1">
      <c r="A26" s="18"/>
      <c r="B26" s="11"/>
      <c r="C26" s="19"/>
      <c r="D26" s="19"/>
      <c r="E26" s="19"/>
      <c r="F26" s="19"/>
      <c r="G26" s="20"/>
    </row>
    <row r="27" spans="1:7" ht="16.2">
      <c r="A27" s="18"/>
      <c r="B27" s="11"/>
      <c r="C27" s="11"/>
      <c r="D27" s="11"/>
      <c r="E27" s="11"/>
      <c r="F27" s="11"/>
      <c r="G27" s="21"/>
    </row>
    <row r="28" spans="1:7" ht="16.2">
      <c r="A28" s="18"/>
      <c r="B28" s="11"/>
      <c r="C28" s="11"/>
      <c r="D28" s="11"/>
      <c r="E28" s="11"/>
      <c r="F28" s="11"/>
      <c r="G28" s="21"/>
    </row>
    <row r="29" spans="1:7" ht="16.2">
      <c r="A29" s="18"/>
      <c r="B29" s="11"/>
      <c r="C29" s="11"/>
      <c r="D29" s="11"/>
      <c r="E29" s="11"/>
      <c r="F29" s="11"/>
      <c r="G29" s="21"/>
    </row>
    <row r="30" spans="1:7" ht="16.2">
      <c r="A30" s="18"/>
      <c r="B30" s="11"/>
      <c r="C30" s="11"/>
      <c r="D30" s="11"/>
      <c r="E30" s="11"/>
      <c r="F30" s="11"/>
      <c r="G30" s="21"/>
    </row>
    <row r="31" spans="1:7" ht="45" customHeight="1" thickBot="1">
      <c r="A31" s="22"/>
      <c r="B31" s="23"/>
      <c r="C31" s="23"/>
      <c r="D31" s="23"/>
      <c r="E31" s="23"/>
      <c r="F31" s="23"/>
      <c r="G31" s="24"/>
    </row>
  </sheetData>
  <sheetProtection algorithmName="SHA-512" hashValue="FoTnPhtgWPlpmp2F2aYgdR0RVGe0PNMYL0hakGVmEswjLjrRKxgmJEiQKva7NxLlC+SELx8KQEFUhEal9Q9H3g==" saltValue="vMq3ZIxf1LQnwQly0b4yuw==" spinCount="100000" sheet="1" objects="1" scenarios="1" selectLockedCells="1"/>
  <mergeCells count="21">
    <mergeCell ref="F22:G22"/>
    <mergeCell ref="F23:G23"/>
    <mergeCell ref="F24:G24"/>
    <mergeCell ref="F25:G25"/>
    <mergeCell ref="F17:G17"/>
    <mergeCell ref="F18:G18"/>
    <mergeCell ref="F19:G19"/>
    <mergeCell ref="F20:G20"/>
    <mergeCell ref="F21:G21"/>
    <mergeCell ref="C17:E17"/>
    <mergeCell ref="A13:B13"/>
    <mergeCell ref="C14:C15"/>
    <mergeCell ref="A2:G2"/>
    <mergeCell ref="E5:G5"/>
    <mergeCell ref="E8:E9"/>
    <mergeCell ref="F8:F9"/>
    <mergeCell ref="G8:G9"/>
    <mergeCell ref="D12:G12"/>
    <mergeCell ref="D13:G13"/>
    <mergeCell ref="D14:G15"/>
    <mergeCell ref="F11:G11"/>
  </mergeCells>
  <phoneticPr fontId="13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4EF0D-D3E2-40AB-A56B-7A00CBBE1D13}">
  <sheetPr>
    <tabColor theme="8" tint="0.79998168889431442"/>
  </sheetPr>
  <dimension ref="A1:G31"/>
  <sheetViews>
    <sheetView zoomScaleNormal="100" workbookViewId="0">
      <selection activeCell="A9" sqref="A9"/>
    </sheetView>
  </sheetViews>
  <sheetFormatPr defaultRowHeight="13.2"/>
  <cols>
    <col min="1" max="1" width="23.44140625" customWidth="1"/>
    <col min="2" max="2" width="25.44140625" customWidth="1"/>
    <col min="3" max="3" width="8" customWidth="1"/>
    <col min="4" max="7" width="8.6640625" customWidth="1"/>
  </cols>
  <sheetData>
    <row r="1" spans="1:7">
      <c r="A1" s="42"/>
      <c r="B1" s="42"/>
      <c r="C1" s="42"/>
      <c r="D1" s="42"/>
      <c r="E1" s="42"/>
      <c r="F1" s="42"/>
      <c r="G1" s="42">
        <f>'集計表10％'!N1</f>
        <v>0</v>
      </c>
    </row>
    <row r="2" spans="1:7" ht="25.8">
      <c r="A2" s="199" t="s">
        <v>0</v>
      </c>
      <c r="B2" s="200"/>
      <c r="C2" s="200"/>
      <c r="D2" s="200"/>
      <c r="E2" s="200"/>
      <c r="F2" s="200"/>
      <c r="G2" s="200"/>
    </row>
    <row r="3" spans="1:7">
      <c r="A3" s="42"/>
      <c r="B3" s="42"/>
      <c r="C3" s="42"/>
      <c r="D3" s="42"/>
      <c r="E3" s="42"/>
      <c r="F3" s="42"/>
      <c r="G3" s="42"/>
    </row>
    <row r="4" spans="1:7" ht="17.25" customHeight="1"/>
    <row r="5" spans="1:7" ht="21" customHeight="1">
      <c r="A5" s="44" t="s">
        <v>1</v>
      </c>
      <c r="C5" s="42"/>
      <c r="D5" s="42"/>
      <c r="E5" s="196">
        <f ca="1">DATE(YEAR(TODAY()),MONTH(TODAY()),20)</f>
        <v>45250</v>
      </c>
      <c r="F5" s="196"/>
      <c r="G5" s="196"/>
    </row>
    <row r="6" spans="1:7" ht="17.25" customHeight="1"/>
    <row r="7" spans="1:7" ht="17.25" customHeight="1" thickBot="1">
      <c r="A7" s="42"/>
      <c r="B7" s="42"/>
      <c r="C7" s="42"/>
      <c r="D7" s="80"/>
      <c r="E7" s="59" t="s">
        <v>40</v>
      </c>
      <c r="F7" s="59" t="s">
        <v>41</v>
      </c>
      <c r="G7" s="59" t="s">
        <v>42</v>
      </c>
    </row>
    <row r="8" spans="1:7" ht="24" customHeight="1">
      <c r="A8" s="77" t="s">
        <v>2</v>
      </c>
      <c r="B8" s="78" t="s">
        <v>3</v>
      </c>
      <c r="C8" s="76"/>
      <c r="D8" s="76"/>
      <c r="E8" s="221"/>
      <c r="F8" s="221"/>
      <c r="G8" s="221"/>
    </row>
    <row r="9" spans="1:7" ht="24" customHeight="1" thickBot="1">
      <c r="A9" s="3"/>
      <c r="B9" s="2"/>
      <c r="C9" s="42"/>
      <c r="D9" s="42"/>
      <c r="E9" s="222"/>
      <c r="F9" s="222"/>
      <c r="G9" s="222"/>
    </row>
    <row r="10" spans="1:7" ht="17.25" customHeight="1">
      <c r="A10" s="76"/>
      <c r="B10" s="42"/>
      <c r="C10" s="42"/>
      <c r="D10" s="42"/>
      <c r="E10" s="42"/>
      <c r="F10" s="42"/>
      <c r="G10" s="76"/>
    </row>
    <row r="11" spans="1:7" ht="17.25" customHeight="1" thickBot="1">
      <c r="E11" t="s">
        <v>45</v>
      </c>
      <c r="F11" s="216" t="str">
        <f>'集計表10％'!M5</f>
        <v>T</v>
      </c>
      <c r="G11" s="216"/>
    </row>
    <row r="12" spans="1:7" ht="17.25" customHeight="1">
      <c r="A12" s="60" t="s">
        <v>4</v>
      </c>
      <c r="B12" s="79"/>
      <c r="C12" s="61" t="s">
        <v>5</v>
      </c>
      <c r="D12" s="197"/>
      <c r="E12" s="197"/>
      <c r="F12" s="197"/>
      <c r="G12" s="198"/>
    </row>
    <row r="13" spans="1:7" ht="39.6" customHeight="1" thickBot="1">
      <c r="A13" s="212"/>
      <c r="B13" s="213"/>
      <c r="C13" s="62" t="s">
        <v>25</v>
      </c>
      <c r="D13" s="204"/>
      <c r="E13" s="204"/>
      <c r="F13" s="204"/>
      <c r="G13" s="205"/>
    </row>
    <row r="14" spans="1:7" ht="21" customHeight="1">
      <c r="A14" s="76" t="s">
        <v>7</v>
      </c>
      <c r="B14" s="42"/>
      <c r="C14" s="210" t="s">
        <v>8</v>
      </c>
      <c r="D14" s="206"/>
      <c r="E14" s="206"/>
      <c r="F14" s="206"/>
      <c r="G14" s="207"/>
    </row>
    <row r="15" spans="1:7" ht="21" customHeight="1" thickBot="1">
      <c r="A15" s="42"/>
      <c r="B15" s="42"/>
      <c r="C15" s="211"/>
      <c r="D15" s="208"/>
      <c r="E15" s="208"/>
      <c r="F15" s="208"/>
      <c r="G15" s="209"/>
    </row>
    <row r="16" spans="1:7" ht="16.8" thickBot="1">
      <c r="A16" s="42"/>
      <c r="B16" s="42"/>
      <c r="C16" s="42"/>
      <c r="D16" s="76"/>
      <c r="E16" s="42"/>
      <c r="F16" s="42"/>
      <c r="G16" s="42"/>
    </row>
    <row r="17" spans="1:7" ht="35.25" customHeight="1" thickTop="1">
      <c r="A17" s="64"/>
      <c r="B17" s="65" t="s">
        <v>26</v>
      </c>
      <c r="C17" s="201" t="s">
        <v>9</v>
      </c>
      <c r="D17" s="202"/>
      <c r="E17" s="203"/>
      <c r="F17" s="214" t="s">
        <v>10</v>
      </c>
      <c r="G17" s="215"/>
    </row>
    <row r="18" spans="1:7" ht="35.25" customHeight="1">
      <c r="A18" s="63" t="s">
        <v>11</v>
      </c>
      <c r="B18" s="4"/>
      <c r="C18" s="66"/>
      <c r="D18" s="67"/>
      <c r="E18" s="68"/>
      <c r="F18" s="217"/>
      <c r="G18" s="218"/>
    </row>
    <row r="19" spans="1:7" ht="35.25" customHeight="1">
      <c r="A19" s="13"/>
      <c r="B19" s="14"/>
      <c r="C19" s="69"/>
      <c r="D19" s="67"/>
      <c r="E19" s="68"/>
      <c r="F19" s="217"/>
      <c r="G19" s="218"/>
    </row>
    <row r="20" spans="1:7" ht="35.25" customHeight="1">
      <c r="A20" s="75" t="s">
        <v>47</v>
      </c>
      <c r="B20" s="104">
        <v>0.1</v>
      </c>
      <c r="C20" s="69"/>
      <c r="D20" s="70"/>
      <c r="E20" s="68"/>
      <c r="F20" s="217"/>
      <c r="G20" s="218"/>
    </row>
    <row r="21" spans="1:7" ht="35.25" customHeight="1">
      <c r="A21" s="63" t="s">
        <v>51</v>
      </c>
      <c r="B21" s="4"/>
      <c r="C21" s="71"/>
      <c r="D21" s="70"/>
      <c r="E21" s="68"/>
      <c r="F21" s="217"/>
      <c r="G21" s="218"/>
    </row>
    <row r="22" spans="1:7" ht="35.25" customHeight="1">
      <c r="A22" s="63" t="s">
        <v>12</v>
      </c>
      <c r="B22" s="4"/>
      <c r="C22" s="71"/>
      <c r="D22" s="70"/>
      <c r="E22" s="68"/>
      <c r="F22" s="217"/>
      <c r="G22" s="218"/>
    </row>
    <row r="23" spans="1:7" ht="35.25" customHeight="1">
      <c r="A23" s="75" t="s">
        <v>13</v>
      </c>
      <c r="B23" s="85">
        <f>B21-B22</f>
        <v>0</v>
      </c>
      <c r="C23" s="71"/>
      <c r="D23" s="70"/>
      <c r="E23" s="68"/>
      <c r="F23" s="217"/>
      <c r="G23" s="218"/>
    </row>
    <row r="24" spans="1:7" ht="35.25" customHeight="1">
      <c r="A24" s="12"/>
      <c r="B24" s="15"/>
      <c r="C24" s="71"/>
      <c r="D24" s="70"/>
      <c r="E24" s="68"/>
      <c r="F24" s="217"/>
      <c r="G24" s="218"/>
    </row>
    <row r="25" spans="1:7" ht="35.25" customHeight="1" thickBot="1">
      <c r="A25" s="16"/>
      <c r="B25" s="17"/>
      <c r="C25" s="72"/>
      <c r="D25" s="73"/>
      <c r="E25" s="74"/>
      <c r="F25" s="219"/>
      <c r="G25" s="220"/>
    </row>
    <row r="26" spans="1:7" ht="16.8" thickTop="1">
      <c r="A26" s="18"/>
      <c r="B26" s="11"/>
      <c r="C26" s="19"/>
      <c r="D26" s="19"/>
      <c r="E26" s="19"/>
      <c r="F26" s="19"/>
      <c r="G26" s="20"/>
    </row>
    <row r="27" spans="1:7" ht="16.2">
      <c r="A27" s="18"/>
      <c r="B27" s="11"/>
      <c r="C27" s="11"/>
      <c r="D27" s="11"/>
      <c r="E27" s="11"/>
      <c r="F27" s="11"/>
      <c r="G27" s="21"/>
    </row>
    <row r="28" spans="1:7" ht="16.2">
      <c r="A28" s="18"/>
      <c r="B28" s="11"/>
      <c r="C28" s="11"/>
      <c r="D28" s="11"/>
      <c r="E28" s="11"/>
      <c r="F28" s="11"/>
      <c r="G28" s="21"/>
    </row>
    <row r="29" spans="1:7" ht="16.2">
      <c r="A29" s="18"/>
      <c r="B29" s="11"/>
      <c r="C29" s="11"/>
      <c r="D29" s="11"/>
      <c r="E29" s="11"/>
      <c r="F29" s="11"/>
      <c r="G29" s="21"/>
    </row>
    <row r="30" spans="1:7" ht="16.2">
      <c r="A30" s="18"/>
      <c r="B30" s="11"/>
      <c r="C30" s="11"/>
      <c r="D30" s="11"/>
      <c r="E30" s="11"/>
      <c r="F30" s="11"/>
      <c r="G30" s="21"/>
    </row>
    <row r="31" spans="1:7" ht="45" customHeight="1" thickBot="1">
      <c r="A31" s="22"/>
      <c r="B31" s="23"/>
      <c r="C31" s="23"/>
      <c r="D31" s="23"/>
      <c r="E31" s="23"/>
      <c r="F31" s="23"/>
      <c r="G31" s="24"/>
    </row>
  </sheetData>
  <sheetProtection algorithmName="SHA-512" hashValue="qZRcbKuj6eOt89pp/kzDQHeMiREAmhuKPmhNuPG8nU0H3bOGti1jvtRhDspKRXpHNdGDkfwwg6ZtZSRHI7Dsqg==" saltValue="Dv4FyInZ0CC09j3J+Jr3oA==" spinCount="100000" sheet="1" objects="1" scenarios="1" selectLockedCells="1"/>
  <mergeCells count="21">
    <mergeCell ref="C17:E17"/>
    <mergeCell ref="A13:B13"/>
    <mergeCell ref="C14:C15"/>
    <mergeCell ref="A2:G2"/>
    <mergeCell ref="E5:G5"/>
    <mergeCell ref="E8:E9"/>
    <mergeCell ref="F8:F9"/>
    <mergeCell ref="G8:G9"/>
    <mergeCell ref="D12:G12"/>
    <mergeCell ref="D13:G13"/>
    <mergeCell ref="D14:G15"/>
    <mergeCell ref="F11:G11"/>
    <mergeCell ref="F22:G22"/>
    <mergeCell ref="F23:G23"/>
    <mergeCell ref="F24:G24"/>
    <mergeCell ref="F25:G25"/>
    <mergeCell ref="F17:G17"/>
    <mergeCell ref="F18:G18"/>
    <mergeCell ref="F19:G19"/>
    <mergeCell ref="F20:G20"/>
    <mergeCell ref="F21:G21"/>
  </mergeCells>
  <phoneticPr fontId="13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blackAndWhite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AF91A-2A95-4379-BD4D-C692B69BC25E}">
  <sheetPr>
    <tabColor theme="8" tint="0.79998168889431442"/>
  </sheetPr>
  <dimension ref="A1:G31"/>
  <sheetViews>
    <sheetView zoomScaleNormal="100" workbookViewId="0">
      <selection activeCell="A9" sqref="A9"/>
    </sheetView>
  </sheetViews>
  <sheetFormatPr defaultRowHeight="13.2"/>
  <cols>
    <col min="1" max="1" width="23.44140625" customWidth="1"/>
    <col min="2" max="2" width="25.44140625" customWidth="1"/>
    <col min="3" max="3" width="8" customWidth="1"/>
    <col min="4" max="7" width="8.6640625" customWidth="1"/>
  </cols>
  <sheetData>
    <row r="1" spans="1:7">
      <c r="A1" s="42"/>
      <c r="B1" s="42"/>
      <c r="C1" s="42"/>
      <c r="D1" s="42"/>
      <c r="E1" s="42"/>
      <c r="F1" s="42"/>
      <c r="G1" s="42">
        <f>'集計表10％'!N1</f>
        <v>0</v>
      </c>
    </row>
    <row r="2" spans="1:7" ht="25.8">
      <c r="A2" s="199" t="s">
        <v>0</v>
      </c>
      <c r="B2" s="200"/>
      <c r="C2" s="200"/>
      <c r="D2" s="200"/>
      <c r="E2" s="200"/>
      <c r="F2" s="200"/>
      <c r="G2" s="200"/>
    </row>
    <row r="3" spans="1:7">
      <c r="A3" s="42"/>
      <c r="B3" s="42"/>
      <c r="C3" s="42"/>
      <c r="D3" s="42"/>
      <c r="E3" s="42"/>
      <c r="F3" s="42"/>
      <c r="G3" s="42"/>
    </row>
    <row r="4" spans="1:7" ht="17.25" customHeight="1"/>
    <row r="5" spans="1:7" ht="21" customHeight="1">
      <c r="A5" s="44" t="s">
        <v>1</v>
      </c>
      <c r="B5" s="42"/>
      <c r="C5" s="42"/>
      <c r="D5" s="42"/>
      <c r="E5" s="196">
        <f ca="1">DATE(YEAR(TODAY()),MONTH(TODAY()),20)</f>
        <v>45250</v>
      </c>
      <c r="F5" s="196"/>
      <c r="G5" s="196"/>
    </row>
    <row r="6" spans="1:7" ht="17.25" customHeight="1"/>
    <row r="7" spans="1:7" ht="17.25" customHeight="1" thickBot="1">
      <c r="A7" s="42"/>
      <c r="B7" s="42"/>
      <c r="C7" s="42"/>
      <c r="D7" s="80"/>
      <c r="E7" s="59" t="s">
        <v>40</v>
      </c>
      <c r="F7" s="59" t="s">
        <v>41</v>
      </c>
      <c r="G7" s="59" t="s">
        <v>42</v>
      </c>
    </row>
    <row r="8" spans="1:7" ht="24" customHeight="1">
      <c r="A8" s="77" t="s">
        <v>2</v>
      </c>
      <c r="B8" s="78" t="s">
        <v>3</v>
      </c>
      <c r="C8" s="76"/>
      <c r="D8" s="76"/>
      <c r="E8" s="221"/>
      <c r="F8" s="221"/>
      <c r="G8" s="221"/>
    </row>
    <row r="9" spans="1:7" ht="24" customHeight="1" thickBot="1">
      <c r="A9" s="3"/>
      <c r="B9" s="2"/>
      <c r="C9" s="42"/>
      <c r="D9" s="42"/>
      <c r="E9" s="222"/>
      <c r="F9" s="222"/>
      <c r="G9" s="222"/>
    </row>
    <row r="10" spans="1:7" ht="17.25" customHeight="1">
      <c r="A10" s="76"/>
      <c r="B10" s="42"/>
      <c r="C10" s="42"/>
      <c r="D10" s="42"/>
      <c r="E10" s="42"/>
      <c r="F10" s="42"/>
      <c r="G10" s="76"/>
    </row>
    <row r="11" spans="1:7" ht="17.25" customHeight="1" thickBot="1">
      <c r="E11" t="s">
        <v>45</v>
      </c>
      <c r="F11" s="216" t="str">
        <f>'集計表10％'!M5</f>
        <v>T</v>
      </c>
      <c r="G11" s="216"/>
    </row>
    <row r="12" spans="1:7" ht="17.25" customHeight="1">
      <c r="A12" s="60" t="s">
        <v>4</v>
      </c>
      <c r="B12" s="79"/>
      <c r="C12" s="61" t="s">
        <v>5</v>
      </c>
      <c r="D12" s="197"/>
      <c r="E12" s="197"/>
      <c r="F12" s="197"/>
      <c r="G12" s="198"/>
    </row>
    <row r="13" spans="1:7" ht="39.6" customHeight="1" thickBot="1">
      <c r="A13" s="212"/>
      <c r="B13" s="213"/>
      <c r="C13" s="62" t="s">
        <v>25</v>
      </c>
      <c r="D13" s="204"/>
      <c r="E13" s="204"/>
      <c r="F13" s="204"/>
      <c r="G13" s="205"/>
    </row>
    <row r="14" spans="1:7" ht="21" customHeight="1">
      <c r="A14" s="76" t="s">
        <v>7</v>
      </c>
      <c r="B14" s="42"/>
      <c r="C14" s="210" t="s">
        <v>8</v>
      </c>
      <c r="D14" s="206"/>
      <c r="E14" s="206"/>
      <c r="F14" s="206"/>
      <c r="G14" s="207"/>
    </row>
    <row r="15" spans="1:7" ht="21" customHeight="1" thickBot="1">
      <c r="A15" s="42"/>
      <c r="B15" s="42"/>
      <c r="C15" s="211"/>
      <c r="D15" s="208"/>
      <c r="E15" s="208"/>
      <c r="F15" s="208"/>
      <c r="G15" s="209"/>
    </row>
    <row r="16" spans="1:7" ht="16.8" thickBot="1">
      <c r="A16" s="42"/>
      <c r="B16" s="42"/>
      <c r="C16" s="42"/>
      <c r="D16" s="76"/>
      <c r="E16" s="42"/>
      <c r="F16" s="42"/>
      <c r="G16" s="42"/>
    </row>
    <row r="17" spans="1:7" ht="35.25" customHeight="1" thickTop="1">
      <c r="A17" s="64"/>
      <c r="B17" s="65" t="s">
        <v>26</v>
      </c>
      <c r="C17" s="201" t="s">
        <v>9</v>
      </c>
      <c r="D17" s="202"/>
      <c r="E17" s="203"/>
      <c r="F17" s="214" t="s">
        <v>10</v>
      </c>
      <c r="G17" s="215"/>
    </row>
    <row r="18" spans="1:7" ht="35.25" customHeight="1">
      <c r="A18" s="63" t="s">
        <v>11</v>
      </c>
      <c r="B18" s="4"/>
      <c r="C18" s="66"/>
      <c r="D18" s="67"/>
      <c r="E18" s="68"/>
      <c r="F18" s="217"/>
      <c r="G18" s="218"/>
    </row>
    <row r="19" spans="1:7" ht="35.25" customHeight="1">
      <c r="A19" s="13"/>
      <c r="B19" s="14"/>
      <c r="C19" s="69"/>
      <c r="D19" s="67"/>
      <c r="E19" s="68"/>
      <c r="F19" s="217"/>
      <c r="G19" s="218"/>
    </row>
    <row r="20" spans="1:7" ht="35.25" customHeight="1">
      <c r="A20" s="75" t="s">
        <v>47</v>
      </c>
      <c r="B20" s="104">
        <v>0.1</v>
      </c>
      <c r="C20" s="69"/>
      <c r="D20" s="70"/>
      <c r="E20" s="68"/>
      <c r="F20" s="217"/>
      <c r="G20" s="218"/>
    </row>
    <row r="21" spans="1:7" ht="35.25" customHeight="1">
      <c r="A21" s="63" t="s">
        <v>51</v>
      </c>
      <c r="B21" s="4"/>
      <c r="C21" s="71"/>
      <c r="D21" s="70"/>
      <c r="E21" s="68"/>
      <c r="F21" s="217"/>
      <c r="G21" s="218"/>
    </row>
    <row r="22" spans="1:7" ht="35.25" customHeight="1">
      <c r="A22" s="63" t="s">
        <v>12</v>
      </c>
      <c r="B22" s="4"/>
      <c r="C22" s="71"/>
      <c r="D22" s="70"/>
      <c r="E22" s="68"/>
      <c r="F22" s="217"/>
      <c r="G22" s="218"/>
    </row>
    <row r="23" spans="1:7" ht="35.25" customHeight="1">
      <c r="A23" s="75" t="s">
        <v>13</v>
      </c>
      <c r="B23" s="85">
        <f>B21-B22</f>
        <v>0</v>
      </c>
      <c r="C23" s="71"/>
      <c r="D23" s="70"/>
      <c r="E23" s="68"/>
      <c r="F23" s="217"/>
      <c r="G23" s="218"/>
    </row>
    <row r="24" spans="1:7" ht="35.25" customHeight="1">
      <c r="A24" s="12"/>
      <c r="B24" s="15"/>
      <c r="C24" s="71"/>
      <c r="D24" s="70"/>
      <c r="E24" s="68"/>
      <c r="F24" s="217"/>
      <c r="G24" s="218"/>
    </row>
    <row r="25" spans="1:7" ht="35.25" customHeight="1" thickBot="1">
      <c r="A25" s="16"/>
      <c r="B25" s="17"/>
      <c r="C25" s="72"/>
      <c r="D25" s="73"/>
      <c r="E25" s="74"/>
      <c r="F25" s="219"/>
      <c r="G25" s="220"/>
    </row>
    <row r="26" spans="1:7" ht="16.8" thickTop="1">
      <c r="A26" s="18"/>
      <c r="B26" s="11"/>
      <c r="C26" s="19"/>
      <c r="D26" s="19"/>
      <c r="E26" s="19"/>
      <c r="F26" s="19"/>
      <c r="G26" s="20"/>
    </row>
    <row r="27" spans="1:7" ht="16.2">
      <c r="A27" s="18"/>
      <c r="B27" s="11"/>
      <c r="C27" s="11"/>
      <c r="D27" s="11"/>
      <c r="E27" s="11"/>
      <c r="F27" s="11"/>
      <c r="G27" s="21"/>
    </row>
    <row r="28" spans="1:7" ht="16.2">
      <c r="A28" s="18"/>
      <c r="B28" s="11"/>
      <c r="C28" s="11"/>
      <c r="D28" s="11"/>
      <c r="E28" s="11"/>
      <c r="F28" s="11"/>
      <c r="G28" s="21"/>
    </row>
    <row r="29" spans="1:7" ht="16.2">
      <c r="A29" s="18"/>
      <c r="B29" s="11"/>
      <c r="C29" s="11"/>
      <c r="D29" s="11"/>
      <c r="E29" s="11"/>
      <c r="F29" s="11"/>
      <c r="G29" s="21"/>
    </row>
    <row r="30" spans="1:7" ht="16.2">
      <c r="A30" s="18"/>
      <c r="B30" s="11"/>
      <c r="C30" s="11"/>
      <c r="D30" s="11"/>
      <c r="E30" s="11"/>
      <c r="F30" s="11"/>
      <c r="G30" s="21"/>
    </row>
    <row r="31" spans="1:7" ht="45" customHeight="1" thickBot="1">
      <c r="A31" s="22"/>
      <c r="B31" s="23"/>
      <c r="C31" s="23"/>
      <c r="D31" s="23"/>
      <c r="E31" s="23"/>
      <c r="F31" s="23"/>
      <c r="G31" s="24"/>
    </row>
  </sheetData>
  <sheetProtection algorithmName="SHA-512" hashValue="3VzL8L3fv95z6AyRQfBr3CHFw41suqnYUwCWMJqM4gdP1EK4rCBDKEaw2T5bdX599D9QKMW+pEWew/KttvWgYg==" saltValue="dbP+sF+P6L/PVwfIoH/T1Q==" spinCount="100000" sheet="1" objects="1" scenarios="1" selectLockedCells="1"/>
  <mergeCells count="21">
    <mergeCell ref="C17:E17"/>
    <mergeCell ref="A13:B13"/>
    <mergeCell ref="C14:C15"/>
    <mergeCell ref="A2:G2"/>
    <mergeCell ref="E5:G5"/>
    <mergeCell ref="E8:E9"/>
    <mergeCell ref="F8:F9"/>
    <mergeCell ref="G8:G9"/>
    <mergeCell ref="D12:G12"/>
    <mergeCell ref="D13:G13"/>
    <mergeCell ref="D14:G15"/>
    <mergeCell ref="F11:G11"/>
    <mergeCell ref="F22:G22"/>
    <mergeCell ref="F23:G23"/>
    <mergeCell ref="F24:G24"/>
    <mergeCell ref="F25:G25"/>
    <mergeCell ref="F17:G17"/>
    <mergeCell ref="F18:G18"/>
    <mergeCell ref="F19:G19"/>
    <mergeCell ref="F20:G20"/>
    <mergeCell ref="F21:G21"/>
  </mergeCells>
  <phoneticPr fontId="13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blackAndWhite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26622-57BA-47AB-98AA-428161D57214}">
  <sheetPr>
    <tabColor theme="8" tint="0.79998168889431442"/>
  </sheetPr>
  <dimension ref="A1:G31"/>
  <sheetViews>
    <sheetView zoomScaleNormal="100" workbookViewId="0">
      <selection activeCell="A9" sqref="A9"/>
    </sheetView>
  </sheetViews>
  <sheetFormatPr defaultRowHeight="13.2"/>
  <cols>
    <col min="1" max="1" width="23.44140625" customWidth="1"/>
    <col min="2" max="2" width="25.44140625" customWidth="1"/>
    <col min="3" max="3" width="8" customWidth="1"/>
    <col min="4" max="7" width="8.6640625" customWidth="1"/>
  </cols>
  <sheetData>
    <row r="1" spans="1:7">
      <c r="A1" s="42"/>
      <c r="B1" s="42"/>
      <c r="C1" s="42"/>
      <c r="D1" s="42"/>
      <c r="E1" s="42"/>
      <c r="F1" s="42"/>
      <c r="G1" s="42">
        <f>'集計表10％'!N1</f>
        <v>0</v>
      </c>
    </row>
    <row r="2" spans="1:7" ht="25.8">
      <c r="A2" s="199" t="s">
        <v>0</v>
      </c>
      <c r="B2" s="200"/>
      <c r="C2" s="200"/>
      <c r="D2" s="200"/>
      <c r="E2" s="200"/>
      <c r="F2" s="200"/>
      <c r="G2" s="200"/>
    </row>
    <row r="3" spans="1:7">
      <c r="A3" s="42"/>
      <c r="B3" s="42"/>
      <c r="C3" s="42"/>
      <c r="D3" s="42"/>
      <c r="E3" s="42"/>
      <c r="F3" s="42"/>
      <c r="G3" s="42"/>
    </row>
    <row r="4" spans="1:7" ht="17.25" customHeight="1"/>
    <row r="5" spans="1:7" ht="21" customHeight="1">
      <c r="A5" s="44" t="s">
        <v>1</v>
      </c>
      <c r="B5" s="42"/>
      <c r="C5" s="42"/>
      <c r="D5" s="42"/>
      <c r="E5" s="196">
        <f ca="1">DATE(YEAR(TODAY()),MONTH(TODAY()),20)</f>
        <v>45250</v>
      </c>
      <c r="F5" s="196"/>
      <c r="G5" s="196"/>
    </row>
    <row r="6" spans="1:7" ht="17.25" customHeight="1"/>
    <row r="7" spans="1:7" ht="17.25" customHeight="1" thickBot="1">
      <c r="A7" s="42"/>
      <c r="B7" s="42"/>
      <c r="C7" s="42"/>
      <c r="D7" s="80"/>
      <c r="E7" s="59" t="s">
        <v>40</v>
      </c>
      <c r="F7" s="59" t="s">
        <v>41</v>
      </c>
      <c r="G7" s="59" t="s">
        <v>42</v>
      </c>
    </row>
    <row r="8" spans="1:7" ht="24" customHeight="1">
      <c r="A8" s="77" t="s">
        <v>2</v>
      </c>
      <c r="B8" s="78" t="s">
        <v>3</v>
      </c>
      <c r="C8" s="76"/>
      <c r="D8" s="76"/>
      <c r="E8" s="221"/>
      <c r="F8" s="221"/>
      <c r="G8" s="221"/>
    </row>
    <row r="9" spans="1:7" ht="24" customHeight="1" thickBot="1">
      <c r="A9" s="3"/>
      <c r="B9" s="2"/>
      <c r="C9" s="42"/>
      <c r="D9" s="42"/>
      <c r="E9" s="222"/>
      <c r="F9" s="222"/>
      <c r="G9" s="222"/>
    </row>
    <row r="10" spans="1:7" ht="17.25" customHeight="1">
      <c r="A10" s="76"/>
      <c r="B10" s="42"/>
      <c r="C10" s="42"/>
      <c r="D10" s="42"/>
      <c r="E10" s="42"/>
      <c r="F10" s="42"/>
      <c r="G10" s="76"/>
    </row>
    <row r="11" spans="1:7" ht="17.25" customHeight="1" thickBot="1">
      <c r="E11" t="s">
        <v>45</v>
      </c>
      <c r="F11" s="216" t="str">
        <f>'集計表10％'!M5</f>
        <v>T</v>
      </c>
      <c r="G11" s="216"/>
    </row>
    <row r="12" spans="1:7" ht="17.25" customHeight="1">
      <c r="A12" s="60" t="s">
        <v>4</v>
      </c>
      <c r="B12" s="79"/>
      <c r="C12" s="61" t="s">
        <v>5</v>
      </c>
      <c r="D12" s="197"/>
      <c r="E12" s="197"/>
      <c r="F12" s="197"/>
      <c r="G12" s="198"/>
    </row>
    <row r="13" spans="1:7" ht="39.6" customHeight="1" thickBot="1">
      <c r="A13" s="212"/>
      <c r="B13" s="213"/>
      <c r="C13" s="62" t="s">
        <v>25</v>
      </c>
      <c r="D13" s="204"/>
      <c r="E13" s="204"/>
      <c r="F13" s="204"/>
      <c r="G13" s="205"/>
    </row>
    <row r="14" spans="1:7" ht="21" customHeight="1">
      <c r="A14" s="76" t="s">
        <v>7</v>
      </c>
      <c r="B14" s="42"/>
      <c r="C14" s="210" t="s">
        <v>8</v>
      </c>
      <c r="D14" s="206"/>
      <c r="E14" s="206"/>
      <c r="F14" s="206"/>
      <c r="G14" s="207"/>
    </row>
    <row r="15" spans="1:7" ht="21" customHeight="1" thickBot="1">
      <c r="A15" s="42"/>
      <c r="B15" s="42"/>
      <c r="C15" s="211"/>
      <c r="D15" s="208"/>
      <c r="E15" s="208"/>
      <c r="F15" s="208"/>
      <c r="G15" s="209"/>
    </row>
    <row r="16" spans="1:7" ht="16.8" thickBot="1">
      <c r="A16" s="42"/>
      <c r="B16" s="42"/>
      <c r="C16" s="42"/>
      <c r="D16" s="76"/>
      <c r="E16" s="42"/>
      <c r="F16" s="42"/>
      <c r="G16" s="42"/>
    </row>
    <row r="17" spans="1:7" ht="35.25" customHeight="1" thickTop="1">
      <c r="A17" s="64"/>
      <c r="B17" s="65" t="s">
        <v>26</v>
      </c>
      <c r="C17" s="201" t="s">
        <v>9</v>
      </c>
      <c r="D17" s="202"/>
      <c r="E17" s="203"/>
      <c r="F17" s="214" t="s">
        <v>10</v>
      </c>
      <c r="G17" s="215"/>
    </row>
    <row r="18" spans="1:7" ht="35.25" customHeight="1">
      <c r="A18" s="63" t="s">
        <v>11</v>
      </c>
      <c r="B18" s="4"/>
      <c r="C18" s="66"/>
      <c r="D18" s="67"/>
      <c r="E18" s="68"/>
      <c r="F18" s="217"/>
      <c r="G18" s="218"/>
    </row>
    <row r="19" spans="1:7" ht="35.25" customHeight="1">
      <c r="A19" s="13"/>
      <c r="B19" s="14"/>
      <c r="C19" s="69"/>
      <c r="D19" s="67"/>
      <c r="E19" s="68"/>
      <c r="F19" s="217"/>
      <c r="G19" s="218"/>
    </row>
    <row r="20" spans="1:7" ht="35.25" customHeight="1">
      <c r="A20" s="75" t="s">
        <v>47</v>
      </c>
      <c r="B20" s="104">
        <v>0.1</v>
      </c>
      <c r="C20" s="69"/>
      <c r="D20" s="70"/>
      <c r="E20" s="68"/>
      <c r="F20" s="217"/>
      <c r="G20" s="218"/>
    </row>
    <row r="21" spans="1:7" ht="35.25" customHeight="1">
      <c r="A21" s="63" t="s">
        <v>51</v>
      </c>
      <c r="B21" s="4"/>
      <c r="C21" s="71"/>
      <c r="D21" s="70"/>
      <c r="E21" s="68"/>
      <c r="F21" s="217"/>
      <c r="G21" s="218"/>
    </row>
    <row r="22" spans="1:7" ht="35.25" customHeight="1">
      <c r="A22" s="63" t="s">
        <v>12</v>
      </c>
      <c r="B22" s="4"/>
      <c r="C22" s="71"/>
      <c r="D22" s="70"/>
      <c r="E22" s="68"/>
      <c r="F22" s="217"/>
      <c r="G22" s="218"/>
    </row>
    <row r="23" spans="1:7" ht="35.25" customHeight="1">
      <c r="A23" s="75" t="s">
        <v>13</v>
      </c>
      <c r="B23" s="85">
        <f>B21-B22</f>
        <v>0</v>
      </c>
      <c r="C23" s="71"/>
      <c r="D23" s="70"/>
      <c r="E23" s="68"/>
      <c r="F23" s="217"/>
      <c r="G23" s="218"/>
    </row>
    <row r="24" spans="1:7" ht="35.25" customHeight="1">
      <c r="A24" s="12"/>
      <c r="B24" s="15"/>
      <c r="C24" s="71"/>
      <c r="D24" s="70"/>
      <c r="E24" s="68"/>
      <c r="F24" s="217"/>
      <c r="G24" s="218"/>
    </row>
    <row r="25" spans="1:7" ht="35.25" customHeight="1" thickBot="1">
      <c r="A25" s="16"/>
      <c r="B25" s="17"/>
      <c r="C25" s="72"/>
      <c r="D25" s="73"/>
      <c r="E25" s="74"/>
      <c r="F25" s="219"/>
      <c r="G25" s="220"/>
    </row>
    <row r="26" spans="1:7" ht="16.8" thickTop="1">
      <c r="A26" s="18"/>
      <c r="B26" s="11"/>
      <c r="C26" s="19"/>
      <c r="D26" s="19"/>
      <c r="E26" s="19"/>
      <c r="F26" s="19"/>
      <c r="G26" s="20"/>
    </row>
    <row r="27" spans="1:7" ht="16.2">
      <c r="A27" s="18"/>
      <c r="B27" s="11"/>
      <c r="C27" s="11"/>
      <c r="D27" s="11"/>
      <c r="E27" s="11"/>
      <c r="F27" s="11"/>
      <c r="G27" s="21"/>
    </row>
    <row r="28" spans="1:7" ht="16.2">
      <c r="A28" s="18"/>
      <c r="B28" s="11"/>
      <c r="C28" s="11"/>
      <c r="D28" s="11"/>
      <c r="E28" s="11"/>
      <c r="F28" s="11"/>
      <c r="G28" s="21"/>
    </row>
    <row r="29" spans="1:7" ht="16.2">
      <c r="A29" s="18"/>
      <c r="B29" s="11"/>
      <c r="C29" s="11"/>
      <c r="D29" s="11"/>
      <c r="E29" s="11"/>
      <c r="F29" s="11"/>
      <c r="G29" s="21"/>
    </row>
    <row r="30" spans="1:7" ht="16.2">
      <c r="A30" s="18"/>
      <c r="B30" s="11"/>
      <c r="C30" s="11"/>
      <c r="D30" s="11"/>
      <c r="E30" s="11"/>
      <c r="F30" s="11"/>
      <c r="G30" s="21"/>
    </row>
    <row r="31" spans="1:7" ht="45" customHeight="1" thickBot="1">
      <c r="A31" s="22"/>
      <c r="B31" s="23"/>
      <c r="C31" s="23"/>
      <c r="D31" s="23"/>
      <c r="E31" s="23"/>
      <c r="F31" s="23"/>
      <c r="G31" s="24"/>
    </row>
  </sheetData>
  <sheetProtection algorithmName="SHA-512" hashValue="IACGrQzEI5IXr8MFw6J8MjVfmLQ/V7MlasWY5h17dcU6+qkBcqhz2q6++rEhSJ77IYVyFHbP2ldohXcWC90KKg==" saltValue="0Ifq6WbV5Fh6cjDDeXCoXA==" spinCount="100000" sheet="1" objects="1" scenarios="1" selectLockedCells="1"/>
  <mergeCells count="21">
    <mergeCell ref="C17:E17"/>
    <mergeCell ref="A13:B13"/>
    <mergeCell ref="C14:C15"/>
    <mergeCell ref="A2:G2"/>
    <mergeCell ref="E5:G5"/>
    <mergeCell ref="E8:E9"/>
    <mergeCell ref="F8:F9"/>
    <mergeCell ref="G8:G9"/>
    <mergeCell ref="D12:G12"/>
    <mergeCell ref="D13:G13"/>
    <mergeCell ref="D14:G15"/>
    <mergeCell ref="F11:G11"/>
    <mergeCell ref="F22:G22"/>
    <mergeCell ref="F23:G23"/>
    <mergeCell ref="F24:G24"/>
    <mergeCell ref="F25:G25"/>
    <mergeCell ref="F17:G17"/>
    <mergeCell ref="F18:G18"/>
    <mergeCell ref="F19:G19"/>
    <mergeCell ref="F20:G20"/>
    <mergeCell ref="F21:G21"/>
  </mergeCells>
  <phoneticPr fontId="13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blackAndWhite="1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B3EC4-AFBF-4E86-9DE0-0F88774D3BA7}">
  <sheetPr>
    <tabColor theme="8" tint="0.79998168889431442"/>
  </sheetPr>
  <dimension ref="A1:G31"/>
  <sheetViews>
    <sheetView zoomScaleNormal="100" workbookViewId="0">
      <selection activeCell="A9" sqref="A9"/>
    </sheetView>
  </sheetViews>
  <sheetFormatPr defaultRowHeight="13.2"/>
  <cols>
    <col min="1" max="1" width="23.44140625" customWidth="1"/>
    <col min="2" max="2" width="25.44140625" customWidth="1"/>
    <col min="3" max="3" width="8" customWidth="1"/>
    <col min="4" max="7" width="8.6640625" customWidth="1"/>
  </cols>
  <sheetData>
    <row r="1" spans="1:7">
      <c r="A1" s="42"/>
      <c r="B1" s="42"/>
      <c r="C1" s="42"/>
      <c r="D1" s="42"/>
      <c r="E1" s="42"/>
      <c r="F1" s="42"/>
      <c r="G1" s="42">
        <f>'集計表10％'!N1</f>
        <v>0</v>
      </c>
    </row>
    <row r="2" spans="1:7" ht="25.8">
      <c r="A2" s="199" t="s">
        <v>0</v>
      </c>
      <c r="B2" s="200"/>
      <c r="C2" s="200"/>
      <c r="D2" s="200"/>
      <c r="E2" s="200"/>
      <c r="F2" s="200"/>
      <c r="G2" s="200"/>
    </row>
    <row r="3" spans="1:7">
      <c r="A3" s="42"/>
      <c r="B3" s="42"/>
      <c r="C3" s="42"/>
      <c r="D3" s="42"/>
      <c r="E3" s="42"/>
      <c r="F3" s="42"/>
      <c r="G3" s="42"/>
    </row>
    <row r="4" spans="1:7" ht="17.25" customHeight="1"/>
    <row r="5" spans="1:7" ht="21" customHeight="1">
      <c r="A5" s="44" t="s">
        <v>1</v>
      </c>
      <c r="B5" s="42"/>
      <c r="C5" s="42"/>
      <c r="D5" s="42"/>
      <c r="E5" s="196">
        <f ca="1">DATE(YEAR(TODAY()),MONTH(TODAY()),20)</f>
        <v>45250</v>
      </c>
      <c r="F5" s="196"/>
      <c r="G5" s="196"/>
    </row>
    <row r="6" spans="1:7" ht="17.25" customHeight="1"/>
    <row r="7" spans="1:7" ht="17.25" customHeight="1" thickBot="1">
      <c r="A7" s="42"/>
      <c r="B7" s="42"/>
      <c r="C7" s="42"/>
      <c r="D7" s="80"/>
      <c r="E7" s="59" t="s">
        <v>40</v>
      </c>
      <c r="F7" s="59" t="s">
        <v>41</v>
      </c>
      <c r="G7" s="59" t="s">
        <v>42</v>
      </c>
    </row>
    <row r="8" spans="1:7" ht="24" customHeight="1">
      <c r="A8" s="77" t="s">
        <v>2</v>
      </c>
      <c r="B8" s="78" t="s">
        <v>3</v>
      </c>
      <c r="C8" s="76"/>
      <c r="D8" s="76"/>
      <c r="E8" s="221"/>
      <c r="F8" s="221"/>
      <c r="G8" s="221"/>
    </row>
    <row r="9" spans="1:7" ht="24" customHeight="1" thickBot="1">
      <c r="A9" s="3"/>
      <c r="B9" s="2"/>
      <c r="C9" s="42"/>
      <c r="D9" s="42"/>
      <c r="E9" s="222"/>
      <c r="F9" s="222"/>
      <c r="G9" s="222"/>
    </row>
    <row r="10" spans="1:7" ht="17.25" customHeight="1">
      <c r="A10" s="76"/>
      <c r="B10" s="42"/>
      <c r="C10" s="42"/>
      <c r="D10" s="42"/>
      <c r="E10" s="42"/>
      <c r="F10" s="42"/>
      <c r="G10" s="76"/>
    </row>
    <row r="11" spans="1:7" ht="17.25" customHeight="1" thickBot="1">
      <c r="E11" t="s">
        <v>45</v>
      </c>
      <c r="F11" s="216" t="str">
        <f>'集計表10％'!M5</f>
        <v>T</v>
      </c>
      <c r="G11" s="216"/>
    </row>
    <row r="12" spans="1:7" ht="17.25" customHeight="1">
      <c r="A12" s="60" t="s">
        <v>4</v>
      </c>
      <c r="B12" s="79"/>
      <c r="C12" s="61" t="s">
        <v>5</v>
      </c>
      <c r="D12" s="197"/>
      <c r="E12" s="197"/>
      <c r="F12" s="197"/>
      <c r="G12" s="198"/>
    </row>
    <row r="13" spans="1:7" ht="39.6" customHeight="1" thickBot="1">
      <c r="A13" s="212"/>
      <c r="B13" s="213"/>
      <c r="C13" s="62" t="s">
        <v>25</v>
      </c>
      <c r="D13" s="204"/>
      <c r="E13" s="204"/>
      <c r="F13" s="204"/>
      <c r="G13" s="205"/>
    </row>
    <row r="14" spans="1:7" ht="21" customHeight="1">
      <c r="A14" s="76" t="s">
        <v>7</v>
      </c>
      <c r="B14" s="42"/>
      <c r="C14" s="210" t="s">
        <v>8</v>
      </c>
      <c r="D14" s="206"/>
      <c r="E14" s="206"/>
      <c r="F14" s="206"/>
      <c r="G14" s="207"/>
    </row>
    <row r="15" spans="1:7" ht="21" customHeight="1" thickBot="1">
      <c r="A15" s="42"/>
      <c r="B15" s="42"/>
      <c r="C15" s="211"/>
      <c r="D15" s="208"/>
      <c r="E15" s="208"/>
      <c r="F15" s="208"/>
      <c r="G15" s="209"/>
    </row>
    <row r="16" spans="1:7" ht="16.8" thickBot="1">
      <c r="A16" s="42"/>
      <c r="B16" s="42"/>
      <c r="C16" s="42"/>
      <c r="D16" s="76"/>
      <c r="E16" s="42"/>
      <c r="F16" s="42"/>
      <c r="G16" s="42"/>
    </row>
    <row r="17" spans="1:7" ht="35.25" customHeight="1" thickTop="1">
      <c r="A17" s="64"/>
      <c r="B17" s="65" t="s">
        <v>26</v>
      </c>
      <c r="C17" s="201" t="s">
        <v>9</v>
      </c>
      <c r="D17" s="202"/>
      <c r="E17" s="203"/>
      <c r="F17" s="214" t="s">
        <v>10</v>
      </c>
      <c r="G17" s="215"/>
    </row>
    <row r="18" spans="1:7" ht="35.25" customHeight="1">
      <c r="A18" s="63" t="s">
        <v>11</v>
      </c>
      <c r="B18" s="4"/>
      <c r="C18" s="66"/>
      <c r="D18" s="67"/>
      <c r="E18" s="68"/>
      <c r="F18" s="217"/>
      <c r="G18" s="218"/>
    </row>
    <row r="19" spans="1:7" ht="35.25" customHeight="1">
      <c r="A19" s="13"/>
      <c r="B19" s="14"/>
      <c r="C19" s="69"/>
      <c r="D19" s="67"/>
      <c r="E19" s="68"/>
      <c r="F19" s="217"/>
      <c r="G19" s="218"/>
    </row>
    <row r="20" spans="1:7" ht="35.25" customHeight="1">
      <c r="A20" s="75" t="s">
        <v>47</v>
      </c>
      <c r="B20" s="104">
        <v>0.1</v>
      </c>
      <c r="C20" s="69"/>
      <c r="D20" s="70"/>
      <c r="E20" s="68"/>
      <c r="F20" s="217"/>
      <c r="G20" s="218"/>
    </row>
    <row r="21" spans="1:7" ht="35.25" customHeight="1">
      <c r="A21" s="63" t="s">
        <v>51</v>
      </c>
      <c r="B21" s="4"/>
      <c r="C21" s="71"/>
      <c r="D21" s="70"/>
      <c r="E21" s="68"/>
      <c r="F21" s="217"/>
      <c r="G21" s="218"/>
    </row>
    <row r="22" spans="1:7" ht="35.25" customHeight="1">
      <c r="A22" s="63" t="s">
        <v>12</v>
      </c>
      <c r="B22" s="4"/>
      <c r="C22" s="71"/>
      <c r="D22" s="70"/>
      <c r="E22" s="68"/>
      <c r="F22" s="217"/>
      <c r="G22" s="218"/>
    </row>
    <row r="23" spans="1:7" ht="35.25" customHeight="1">
      <c r="A23" s="75" t="s">
        <v>13</v>
      </c>
      <c r="B23" s="85">
        <f>B21-B22</f>
        <v>0</v>
      </c>
      <c r="C23" s="71"/>
      <c r="D23" s="70"/>
      <c r="E23" s="68"/>
      <c r="F23" s="217"/>
      <c r="G23" s="218"/>
    </row>
    <row r="24" spans="1:7" ht="35.25" customHeight="1">
      <c r="A24" s="12"/>
      <c r="B24" s="15"/>
      <c r="C24" s="71"/>
      <c r="D24" s="70"/>
      <c r="E24" s="68"/>
      <c r="F24" s="217"/>
      <c r="G24" s="218"/>
    </row>
    <row r="25" spans="1:7" ht="35.25" customHeight="1" thickBot="1">
      <c r="A25" s="16"/>
      <c r="B25" s="17"/>
      <c r="C25" s="72"/>
      <c r="D25" s="73"/>
      <c r="E25" s="74"/>
      <c r="F25" s="219"/>
      <c r="G25" s="220"/>
    </row>
    <row r="26" spans="1:7" ht="16.8" thickTop="1">
      <c r="A26" s="18"/>
      <c r="B26" s="11"/>
      <c r="C26" s="19"/>
      <c r="D26" s="19"/>
      <c r="E26" s="19"/>
      <c r="F26" s="19"/>
      <c r="G26" s="20"/>
    </row>
    <row r="27" spans="1:7" ht="16.2">
      <c r="A27" s="18"/>
      <c r="B27" s="11"/>
      <c r="C27" s="11"/>
      <c r="D27" s="11"/>
      <c r="E27" s="11"/>
      <c r="F27" s="11"/>
      <c r="G27" s="21"/>
    </row>
    <row r="28" spans="1:7" ht="16.2">
      <c r="A28" s="18"/>
      <c r="B28" s="11"/>
      <c r="C28" s="11"/>
      <c r="D28" s="11"/>
      <c r="E28" s="11"/>
      <c r="F28" s="11"/>
      <c r="G28" s="21"/>
    </row>
    <row r="29" spans="1:7" ht="16.2">
      <c r="A29" s="18"/>
      <c r="B29" s="11"/>
      <c r="C29" s="11"/>
      <c r="D29" s="11"/>
      <c r="E29" s="11"/>
      <c r="F29" s="11"/>
      <c r="G29" s="21"/>
    </row>
    <row r="30" spans="1:7" ht="16.2">
      <c r="A30" s="18"/>
      <c r="B30" s="11"/>
      <c r="C30" s="11"/>
      <c r="D30" s="11"/>
      <c r="E30" s="11"/>
      <c r="F30" s="11"/>
      <c r="G30" s="21"/>
    </row>
    <row r="31" spans="1:7" ht="45" customHeight="1" thickBot="1">
      <c r="A31" s="22"/>
      <c r="B31" s="23"/>
      <c r="C31" s="23"/>
      <c r="D31" s="23"/>
      <c r="E31" s="23"/>
      <c r="F31" s="23"/>
      <c r="G31" s="24"/>
    </row>
  </sheetData>
  <sheetProtection algorithmName="SHA-512" hashValue="1u/NZCEXbAtJ4nlVuDvtu7QjijTtLAuHtJw4yf/liKImP9HG1vFtSImaK+lgtFRTU8Z6QDTSSsaBKU7/l3VFdA==" saltValue="ol+e1jRGtCcEfblmjhMMEQ==" spinCount="100000" sheet="1" objects="1" scenarios="1" selectLockedCells="1"/>
  <mergeCells count="21">
    <mergeCell ref="C17:E17"/>
    <mergeCell ref="A13:B13"/>
    <mergeCell ref="C14:C15"/>
    <mergeCell ref="A2:G2"/>
    <mergeCell ref="E5:G5"/>
    <mergeCell ref="E8:E9"/>
    <mergeCell ref="F8:F9"/>
    <mergeCell ref="G8:G9"/>
    <mergeCell ref="D12:G12"/>
    <mergeCell ref="D13:G13"/>
    <mergeCell ref="D14:G15"/>
    <mergeCell ref="F11:G11"/>
    <mergeCell ref="F22:G22"/>
    <mergeCell ref="F23:G23"/>
    <mergeCell ref="F24:G24"/>
    <mergeCell ref="F25:G25"/>
    <mergeCell ref="F17:G17"/>
    <mergeCell ref="F18:G18"/>
    <mergeCell ref="F19:G19"/>
    <mergeCell ref="F20:G20"/>
    <mergeCell ref="F21:G21"/>
  </mergeCells>
  <phoneticPr fontId="13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blackAndWhite="1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47524-59DC-411A-B8AA-8D3DC59C2DC2}">
  <sheetPr>
    <tabColor theme="8" tint="0.79998168889431442"/>
  </sheetPr>
  <dimension ref="A1:G31"/>
  <sheetViews>
    <sheetView zoomScaleNormal="100" workbookViewId="0">
      <selection activeCell="A9" sqref="A9"/>
    </sheetView>
  </sheetViews>
  <sheetFormatPr defaultRowHeight="13.2"/>
  <cols>
    <col min="1" max="1" width="23.44140625" customWidth="1"/>
    <col min="2" max="2" width="25.44140625" customWidth="1"/>
    <col min="3" max="3" width="8" customWidth="1"/>
    <col min="4" max="7" width="8.6640625" customWidth="1"/>
  </cols>
  <sheetData>
    <row r="1" spans="1:7">
      <c r="A1" s="42"/>
      <c r="B1" s="42"/>
      <c r="C1" s="42"/>
      <c r="D1" s="42"/>
      <c r="E1" s="42"/>
      <c r="F1" s="42"/>
      <c r="G1" s="42">
        <f>'集計表10％'!N1</f>
        <v>0</v>
      </c>
    </row>
    <row r="2" spans="1:7" ht="25.8">
      <c r="A2" s="199" t="s">
        <v>0</v>
      </c>
      <c r="B2" s="200"/>
      <c r="C2" s="200"/>
      <c r="D2" s="200"/>
      <c r="E2" s="200"/>
      <c r="F2" s="200"/>
      <c r="G2" s="200"/>
    </row>
    <row r="3" spans="1:7">
      <c r="A3" s="42"/>
      <c r="B3" s="42"/>
      <c r="C3" s="42"/>
      <c r="D3" s="42"/>
      <c r="E3" s="42"/>
      <c r="F3" s="42"/>
      <c r="G3" s="42"/>
    </row>
    <row r="4" spans="1:7" ht="17.25" customHeight="1"/>
    <row r="5" spans="1:7" ht="21" customHeight="1">
      <c r="A5" s="44" t="s">
        <v>1</v>
      </c>
      <c r="B5" s="42"/>
      <c r="C5" s="42"/>
      <c r="D5" s="42"/>
      <c r="E5" s="196">
        <f ca="1">DATE(YEAR(TODAY()),MONTH(TODAY()),20)</f>
        <v>45250</v>
      </c>
      <c r="F5" s="196"/>
      <c r="G5" s="196"/>
    </row>
    <row r="6" spans="1:7" ht="17.25" customHeight="1"/>
    <row r="7" spans="1:7" ht="17.25" customHeight="1" thickBot="1">
      <c r="A7" s="42"/>
      <c r="B7" s="42"/>
      <c r="C7" s="42"/>
      <c r="D7" s="80"/>
      <c r="E7" s="59" t="s">
        <v>40</v>
      </c>
      <c r="F7" s="59" t="s">
        <v>41</v>
      </c>
      <c r="G7" s="59" t="s">
        <v>42</v>
      </c>
    </row>
    <row r="8" spans="1:7" ht="24" customHeight="1">
      <c r="A8" s="77" t="s">
        <v>2</v>
      </c>
      <c r="B8" s="78" t="s">
        <v>3</v>
      </c>
      <c r="C8" s="76"/>
      <c r="D8" s="76"/>
      <c r="E8" s="221"/>
      <c r="F8" s="221"/>
      <c r="G8" s="221"/>
    </row>
    <row r="9" spans="1:7" ht="24" customHeight="1" thickBot="1">
      <c r="A9" s="3"/>
      <c r="B9" s="2"/>
      <c r="C9" s="42"/>
      <c r="D9" s="42"/>
      <c r="E9" s="222"/>
      <c r="F9" s="222"/>
      <c r="G9" s="222"/>
    </row>
    <row r="10" spans="1:7" ht="17.25" customHeight="1">
      <c r="A10" s="76"/>
      <c r="B10" s="42"/>
      <c r="C10" s="42"/>
      <c r="D10" s="42"/>
      <c r="E10" s="42"/>
      <c r="F10" s="42"/>
      <c r="G10" s="76"/>
    </row>
    <row r="11" spans="1:7" ht="17.25" customHeight="1" thickBot="1">
      <c r="E11" t="s">
        <v>45</v>
      </c>
      <c r="F11" s="216" t="str">
        <f>'集計表10％'!M5</f>
        <v>T</v>
      </c>
      <c r="G11" s="216"/>
    </row>
    <row r="12" spans="1:7" ht="17.25" customHeight="1">
      <c r="A12" s="60" t="s">
        <v>4</v>
      </c>
      <c r="B12" s="79"/>
      <c r="C12" s="61" t="s">
        <v>5</v>
      </c>
      <c r="D12" s="197"/>
      <c r="E12" s="197"/>
      <c r="F12" s="197"/>
      <c r="G12" s="198"/>
    </row>
    <row r="13" spans="1:7" ht="39.6" customHeight="1" thickBot="1">
      <c r="A13" s="212"/>
      <c r="B13" s="213"/>
      <c r="C13" s="62" t="s">
        <v>25</v>
      </c>
      <c r="D13" s="204"/>
      <c r="E13" s="204"/>
      <c r="F13" s="204"/>
      <c r="G13" s="205"/>
    </row>
    <row r="14" spans="1:7" ht="21" customHeight="1">
      <c r="A14" s="76" t="s">
        <v>7</v>
      </c>
      <c r="B14" s="42"/>
      <c r="C14" s="210" t="s">
        <v>8</v>
      </c>
      <c r="D14" s="206"/>
      <c r="E14" s="206"/>
      <c r="F14" s="206"/>
      <c r="G14" s="207"/>
    </row>
    <row r="15" spans="1:7" ht="21" customHeight="1" thickBot="1">
      <c r="A15" s="42"/>
      <c r="B15" s="42"/>
      <c r="C15" s="211"/>
      <c r="D15" s="208"/>
      <c r="E15" s="208"/>
      <c r="F15" s="208"/>
      <c r="G15" s="209"/>
    </row>
    <row r="16" spans="1:7" ht="16.8" thickBot="1">
      <c r="A16" s="42"/>
      <c r="B16" s="42"/>
      <c r="C16" s="42"/>
      <c r="D16" s="76"/>
      <c r="E16" s="42"/>
      <c r="F16" s="42"/>
      <c r="G16" s="42"/>
    </row>
    <row r="17" spans="1:7" ht="35.25" customHeight="1" thickTop="1">
      <c r="A17" s="64"/>
      <c r="B17" s="65" t="s">
        <v>26</v>
      </c>
      <c r="C17" s="201" t="s">
        <v>9</v>
      </c>
      <c r="D17" s="202"/>
      <c r="E17" s="203"/>
      <c r="F17" s="214" t="s">
        <v>10</v>
      </c>
      <c r="G17" s="215"/>
    </row>
    <row r="18" spans="1:7" ht="35.25" customHeight="1">
      <c r="A18" s="63" t="s">
        <v>11</v>
      </c>
      <c r="B18" s="4"/>
      <c r="C18" s="66"/>
      <c r="D18" s="67"/>
      <c r="E18" s="68"/>
      <c r="F18" s="217"/>
      <c r="G18" s="218"/>
    </row>
    <row r="19" spans="1:7" ht="35.25" customHeight="1">
      <c r="A19" s="13"/>
      <c r="B19" s="14"/>
      <c r="C19" s="69"/>
      <c r="D19" s="67"/>
      <c r="E19" s="68"/>
      <c r="F19" s="217"/>
      <c r="G19" s="218"/>
    </row>
    <row r="20" spans="1:7" ht="35.25" customHeight="1">
      <c r="A20" s="75" t="s">
        <v>47</v>
      </c>
      <c r="B20" s="104">
        <v>0.1</v>
      </c>
      <c r="C20" s="69"/>
      <c r="D20" s="70"/>
      <c r="E20" s="68"/>
      <c r="F20" s="217"/>
      <c r="G20" s="218"/>
    </row>
    <row r="21" spans="1:7" ht="35.25" customHeight="1">
      <c r="A21" s="63" t="s">
        <v>51</v>
      </c>
      <c r="B21" s="4"/>
      <c r="C21" s="71"/>
      <c r="D21" s="70"/>
      <c r="E21" s="68"/>
      <c r="F21" s="217"/>
      <c r="G21" s="218"/>
    </row>
    <row r="22" spans="1:7" ht="35.25" customHeight="1">
      <c r="A22" s="63" t="s">
        <v>12</v>
      </c>
      <c r="B22" s="4"/>
      <c r="C22" s="71"/>
      <c r="D22" s="70"/>
      <c r="E22" s="68"/>
      <c r="F22" s="217"/>
      <c r="G22" s="218"/>
    </row>
    <row r="23" spans="1:7" ht="35.25" customHeight="1">
      <c r="A23" s="75" t="s">
        <v>13</v>
      </c>
      <c r="B23" s="85">
        <f>B21-B22</f>
        <v>0</v>
      </c>
      <c r="C23" s="71"/>
      <c r="D23" s="70"/>
      <c r="E23" s="68"/>
      <c r="F23" s="217"/>
      <c r="G23" s="218"/>
    </row>
    <row r="24" spans="1:7" ht="35.25" customHeight="1">
      <c r="A24" s="12"/>
      <c r="B24" s="15"/>
      <c r="C24" s="71"/>
      <c r="D24" s="70"/>
      <c r="E24" s="68"/>
      <c r="F24" s="217"/>
      <c r="G24" s="218"/>
    </row>
    <row r="25" spans="1:7" ht="35.25" customHeight="1" thickBot="1">
      <c r="A25" s="16"/>
      <c r="B25" s="17"/>
      <c r="C25" s="72"/>
      <c r="D25" s="73"/>
      <c r="E25" s="74"/>
      <c r="F25" s="219"/>
      <c r="G25" s="220"/>
    </row>
    <row r="26" spans="1:7" ht="16.8" thickTop="1">
      <c r="A26" s="18"/>
      <c r="B26" s="11"/>
      <c r="C26" s="19"/>
      <c r="D26" s="19"/>
      <c r="E26" s="19"/>
      <c r="F26" s="19"/>
      <c r="G26" s="20"/>
    </row>
    <row r="27" spans="1:7" ht="16.2">
      <c r="A27" s="18"/>
      <c r="B27" s="11"/>
      <c r="C27" s="11"/>
      <c r="D27" s="11"/>
      <c r="E27" s="11"/>
      <c r="F27" s="11"/>
      <c r="G27" s="21"/>
    </row>
    <row r="28" spans="1:7" ht="16.2">
      <c r="A28" s="18"/>
      <c r="B28" s="11"/>
      <c r="C28" s="11"/>
      <c r="D28" s="11"/>
      <c r="E28" s="11"/>
      <c r="F28" s="11"/>
      <c r="G28" s="21"/>
    </row>
    <row r="29" spans="1:7" ht="16.2">
      <c r="A29" s="18"/>
      <c r="B29" s="11"/>
      <c r="C29" s="11"/>
      <c r="D29" s="11"/>
      <c r="E29" s="11"/>
      <c r="F29" s="11"/>
      <c r="G29" s="21"/>
    </row>
    <row r="30" spans="1:7" ht="16.2">
      <c r="A30" s="18"/>
      <c r="B30" s="11"/>
      <c r="C30" s="11"/>
      <c r="D30" s="11"/>
      <c r="E30" s="11"/>
      <c r="F30" s="11"/>
      <c r="G30" s="21"/>
    </row>
    <row r="31" spans="1:7" ht="45" customHeight="1" thickBot="1">
      <c r="A31" s="22"/>
      <c r="B31" s="23"/>
      <c r="C31" s="23"/>
      <c r="D31" s="23"/>
      <c r="E31" s="23"/>
      <c r="F31" s="23"/>
      <c r="G31" s="24"/>
    </row>
  </sheetData>
  <sheetProtection algorithmName="SHA-512" hashValue="J/xt/7VJUrUOfbEtsFTzOthbalHUWjhW1AbE9HTbC4WgnFTmNwLnG/Z/dO4+K2G5n2iGwgknT2kGZwnn72g+mw==" saltValue="5Ox7uBXpB2y5whTUbFo6kQ==" spinCount="100000" sheet="1" objects="1" scenarios="1" selectLockedCells="1"/>
  <mergeCells count="21">
    <mergeCell ref="C17:E17"/>
    <mergeCell ref="A13:B13"/>
    <mergeCell ref="C14:C15"/>
    <mergeCell ref="A2:G2"/>
    <mergeCell ref="E5:G5"/>
    <mergeCell ref="E8:E9"/>
    <mergeCell ref="F8:F9"/>
    <mergeCell ref="G8:G9"/>
    <mergeCell ref="D12:G12"/>
    <mergeCell ref="D13:G13"/>
    <mergeCell ref="D14:G15"/>
    <mergeCell ref="F11:G11"/>
    <mergeCell ref="F22:G22"/>
    <mergeCell ref="F23:G23"/>
    <mergeCell ref="F24:G24"/>
    <mergeCell ref="F25:G25"/>
    <mergeCell ref="F17:G17"/>
    <mergeCell ref="F18:G18"/>
    <mergeCell ref="F19:G19"/>
    <mergeCell ref="F20:G20"/>
    <mergeCell ref="F21:G21"/>
  </mergeCells>
  <phoneticPr fontId="13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blackAndWhite="1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AAA2B-6721-410D-9C8B-8F34172FAF60}">
  <sheetPr>
    <tabColor theme="8" tint="0.79998168889431442"/>
  </sheetPr>
  <dimension ref="A1:G31"/>
  <sheetViews>
    <sheetView zoomScaleNormal="100" workbookViewId="0">
      <selection activeCell="A9" sqref="A9"/>
    </sheetView>
  </sheetViews>
  <sheetFormatPr defaultRowHeight="13.2"/>
  <cols>
    <col min="1" max="1" width="23.44140625" customWidth="1"/>
    <col min="2" max="2" width="25.44140625" customWidth="1"/>
    <col min="3" max="3" width="8" customWidth="1"/>
    <col min="4" max="7" width="8.6640625" customWidth="1"/>
  </cols>
  <sheetData>
    <row r="1" spans="1:7">
      <c r="A1" s="42"/>
      <c r="B1" s="42"/>
      <c r="C1" s="42"/>
      <c r="D1" s="42"/>
      <c r="E1" s="42"/>
      <c r="F1" s="42"/>
      <c r="G1" s="42">
        <f>'集計表10％'!N1</f>
        <v>0</v>
      </c>
    </row>
    <row r="2" spans="1:7" ht="25.8">
      <c r="A2" s="199" t="s">
        <v>0</v>
      </c>
      <c r="B2" s="200"/>
      <c r="C2" s="200"/>
      <c r="D2" s="200"/>
      <c r="E2" s="200"/>
      <c r="F2" s="200"/>
      <c r="G2" s="200"/>
    </row>
    <row r="3" spans="1:7">
      <c r="A3" s="42"/>
      <c r="B3" s="42"/>
      <c r="C3" s="42"/>
      <c r="D3" s="42"/>
      <c r="E3" s="42"/>
      <c r="F3" s="42"/>
      <c r="G3" s="42"/>
    </row>
    <row r="4" spans="1:7" ht="17.25" customHeight="1"/>
    <row r="5" spans="1:7" ht="21" customHeight="1">
      <c r="A5" s="44" t="s">
        <v>1</v>
      </c>
      <c r="B5" s="42"/>
      <c r="C5" s="42"/>
      <c r="D5" s="42"/>
      <c r="E5" s="196">
        <f ca="1">DATE(YEAR(TODAY()),MONTH(TODAY()),20)</f>
        <v>45250</v>
      </c>
      <c r="F5" s="196"/>
      <c r="G5" s="196"/>
    </row>
    <row r="6" spans="1:7" ht="17.25" customHeight="1"/>
    <row r="7" spans="1:7" ht="17.25" customHeight="1" thickBot="1">
      <c r="A7" s="42"/>
      <c r="B7" s="42"/>
      <c r="C7" s="42"/>
      <c r="D7" s="80"/>
      <c r="E7" s="59" t="s">
        <v>40</v>
      </c>
      <c r="F7" s="59" t="s">
        <v>41</v>
      </c>
      <c r="G7" s="59" t="s">
        <v>42</v>
      </c>
    </row>
    <row r="8" spans="1:7" ht="24" customHeight="1">
      <c r="A8" s="77" t="s">
        <v>2</v>
      </c>
      <c r="B8" s="78" t="s">
        <v>3</v>
      </c>
      <c r="C8" s="76"/>
      <c r="D8" s="76"/>
      <c r="E8" s="221"/>
      <c r="F8" s="221"/>
      <c r="G8" s="221"/>
    </row>
    <row r="9" spans="1:7" ht="24" customHeight="1" thickBot="1">
      <c r="A9" s="3"/>
      <c r="B9" s="2"/>
      <c r="C9" s="42"/>
      <c r="D9" s="42"/>
      <c r="E9" s="222"/>
      <c r="F9" s="222"/>
      <c r="G9" s="222"/>
    </row>
    <row r="10" spans="1:7" ht="17.25" customHeight="1">
      <c r="A10" s="76"/>
      <c r="B10" s="42"/>
      <c r="C10" s="42"/>
      <c r="D10" s="42"/>
      <c r="E10" s="42"/>
      <c r="F10" s="42"/>
      <c r="G10" s="76"/>
    </row>
    <row r="11" spans="1:7" ht="17.25" customHeight="1" thickBot="1">
      <c r="E11" t="s">
        <v>45</v>
      </c>
      <c r="F11" s="216" t="str">
        <f>'集計表10％'!M5</f>
        <v>T</v>
      </c>
      <c r="G11" s="216"/>
    </row>
    <row r="12" spans="1:7" ht="17.25" customHeight="1">
      <c r="A12" s="60" t="s">
        <v>4</v>
      </c>
      <c r="B12" s="79"/>
      <c r="C12" s="61" t="s">
        <v>5</v>
      </c>
      <c r="D12" s="197"/>
      <c r="E12" s="197"/>
      <c r="F12" s="197"/>
      <c r="G12" s="198"/>
    </row>
    <row r="13" spans="1:7" ht="39.6" customHeight="1" thickBot="1">
      <c r="A13" s="212"/>
      <c r="B13" s="213"/>
      <c r="C13" s="62" t="s">
        <v>25</v>
      </c>
      <c r="D13" s="204"/>
      <c r="E13" s="204"/>
      <c r="F13" s="204"/>
      <c r="G13" s="205"/>
    </row>
    <row r="14" spans="1:7" ht="21" customHeight="1">
      <c r="A14" s="76" t="s">
        <v>7</v>
      </c>
      <c r="B14" s="42"/>
      <c r="C14" s="210" t="s">
        <v>8</v>
      </c>
      <c r="D14" s="206"/>
      <c r="E14" s="206"/>
      <c r="F14" s="206"/>
      <c r="G14" s="207"/>
    </row>
    <row r="15" spans="1:7" ht="21" customHeight="1" thickBot="1">
      <c r="A15" s="42"/>
      <c r="B15" s="42"/>
      <c r="C15" s="211"/>
      <c r="D15" s="208"/>
      <c r="E15" s="208"/>
      <c r="F15" s="208"/>
      <c r="G15" s="209"/>
    </row>
    <row r="16" spans="1:7" ht="16.8" thickBot="1">
      <c r="A16" s="42"/>
      <c r="B16" s="42"/>
      <c r="C16" s="42"/>
      <c r="D16" s="76"/>
      <c r="E16" s="42"/>
      <c r="F16" s="42"/>
      <c r="G16" s="42"/>
    </row>
    <row r="17" spans="1:7" ht="35.25" customHeight="1" thickTop="1">
      <c r="A17" s="64"/>
      <c r="B17" s="65" t="s">
        <v>26</v>
      </c>
      <c r="C17" s="201" t="s">
        <v>9</v>
      </c>
      <c r="D17" s="202"/>
      <c r="E17" s="203"/>
      <c r="F17" s="214" t="s">
        <v>10</v>
      </c>
      <c r="G17" s="215"/>
    </row>
    <row r="18" spans="1:7" ht="35.25" customHeight="1">
      <c r="A18" s="63" t="s">
        <v>11</v>
      </c>
      <c r="B18" s="4"/>
      <c r="C18" s="66"/>
      <c r="D18" s="67"/>
      <c r="E18" s="68"/>
      <c r="F18" s="217"/>
      <c r="G18" s="218"/>
    </row>
    <row r="19" spans="1:7" ht="35.25" customHeight="1">
      <c r="A19" s="13"/>
      <c r="B19" s="14"/>
      <c r="C19" s="69"/>
      <c r="D19" s="67"/>
      <c r="E19" s="68"/>
      <c r="F19" s="217"/>
      <c r="G19" s="218"/>
    </row>
    <row r="20" spans="1:7" ht="35.25" customHeight="1">
      <c r="A20" s="75" t="s">
        <v>47</v>
      </c>
      <c r="B20" s="104">
        <v>0.1</v>
      </c>
      <c r="C20" s="69"/>
      <c r="D20" s="70"/>
      <c r="E20" s="68"/>
      <c r="F20" s="217"/>
      <c r="G20" s="218"/>
    </row>
    <row r="21" spans="1:7" ht="35.25" customHeight="1">
      <c r="A21" s="63" t="s">
        <v>51</v>
      </c>
      <c r="B21" s="4"/>
      <c r="C21" s="71"/>
      <c r="D21" s="70"/>
      <c r="E21" s="68"/>
      <c r="F21" s="217"/>
      <c r="G21" s="218"/>
    </row>
    <row r="22" spans="1:7" ht="35.25" customHeight="1">
      <c r="A22" s="63" t="s">
        <v>12</v>
      </c>
      <c r="B22" s="4"/>
      <c r="C22" s="71"/>
      <c r="D22" s="70"/>
      <c r="E22" s="68"/>
      <c r="F22" s="217"/>
      <c r="G22" s="218"/>
    </row>
    <row r="23" spans="1:7" ht="35.25" customHeight="1">
      <c r="A23" s="75" t="s">
        <v>13</v>
      </c>
      <c r="B23" s="85">
        <f>B21-B22</f>
        <v>0</v>
      </c>
      <c r="C23" s="71"/>
      <c r="D23" s="70"/>
      <c r="E23" s="68"/>
      <c r="F23" s="217"/>
      <c r="G23" s="218"/>
    </row>
    <row r="24" spans="1:7" ht="35.25" customHeight="1">
      <c r="A24" s="12"/>
      <c r="B24" s="15"/>
      <c r="C24" s="71"/>
      <c r="D24" s="70"/>
      <c r="E24" s="68"/>
      <c r="F24" s="217"/>
      <c r="G24" s="218"/>
    </row>
    <row r="25" spans="1:7" ht="35.25" customHeight="1" thickBot="1">
      <c r="A25" s="16"/>
      <c r="B25" s="17"/>
      <c r="C25" s="72"/>
      <c r="D25" s="73"/>
      <c r="E25" s="74"/>
      <c r="F25" s="219"/>
      <c r="G25" s="220"/>
    </row>
    <row r="26" spans="1:7" ht="16.8" thickTop="1">
      <c r="A26" s="18"/>
      <c r="B26" s="11"/>
      <c r="C26" s="19"/>
      <c r="D26" s="19"/>
      <c r="E26" s="19"/>
      <c r="F26" s="19"/>
      <c r="G26" s="20"/>
    </row>
    <row r="27" spans="1:7" ht="16.2">
      <c r="A27" s="18"/>
      <c r="B27" s="11"/>
      <c r="C27" s="11"/>
      <c r="D27" s="11"/>
      <c r="E27" s="11"/>
      <c r="F27" s="11"/>
      <c r="G27" s="21"/>
    </row>
    <row r="28" spans="1:7" ht="16.2">
      <c r="A28" s="18"/>
      <c r="B28" s="11"/>
      <c r="C28" s="11"/>
      <c r="D28" s="11"/>
      <c r="E28" s="11"/>
      <c r="F28" s="11"/>
      <c r="G28" s="21"/>
    </row>
    <row r="29" spans="1:7" ht="16.2">
      <c r="A29" s="18"/>
      <c r="B29" s="11"/>
      <c r="C29" s="11"/>
      <c r="D29" s="11"/>
      <c r="E29" s="11"/>
      <c r="F29" s="11"/>
      <c r="G29" s="21"/>
    </row>
    <row r="30" spans="1:7" ht="16.2">
      <c r="A30" s="18"/>
      <c r="B30" s="11"/>
      <c r="C30" s="11"/>
      <c r="D30" s="11"/>
      <c r="E30" s="11"/>
      <c r="F30" s="11"/>
      <c r="G30" s="21"/>
    </row>
    <row r="31" spans="1:7" ht="45" customHeight="1" thickBot="1">
      <c r="A31" s="22"/>
      <c r="B31" s="23"/>
      <c r="C31" s="23"/>
      <c r="D31" s="23"/>
      <c r="E31" s="23"/>
      <c r="F31" s="23"/>
      <c r="G31" s="24"/>
    </row>
  </sheetData>
  <sheetProtection algorithmName="SHA-512" hashValue="tgBRhFCNPVwYojmKSNUpUghaVkNyek8pzfkSC/Z611HSbu0Coem3S8lNzCmaMIZSQ/KyfA+dxQE/P29M9aaCqA==" saltValue="RzA59PB7S6ESIdAEtDRCNQ==" spinCount="100000" sheet="1" objects="1" scenarios="1" selectLockedCells="1"/>
  <mergeCells count="21">
    <mergeCell ref="C17:E17"/>
    <mergeCell ref="A13:B13"/>
    <mergeCell ref="C14:C15"/>
    <mergeCell ref="A2:G2"/>
    <mergeCell ref="E5:G5"/>
    <mergeCell ref="E8:E9"/>
    <mergeCell ref="F8:F9"/>
    <mergeCell ref="G8:G9"/>
    <mergeCell ref="D12:G12"/>
    <mergeCell ref="D13:G13"/>
    <mergeCell ref="D14:G15"/>
    <mergeCell ref="F11:G11"/>
    <mergeCell ref="F22:G22"/>
    <mergeCell ref="F23:G23"/>
    <mergeCell ref="F24:G24"/>
    <mergeCell ref="F25:G25"/>
    <mergeCell ref="F17:G17"/>
    <mergeCell ref="F18:G18"/>
    <mergeCell ref="F19:G19"/>
    <mergeCell ref="F20:G20"/>
    <mergeCell ref="F21:G21"/>
  </mergeCells>
  <phoneticPr fontId="13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</vt:i4>
      </vt:variant>
    </vt:vector>
  </HeadingPairs>
  <TitlesOfParts>
    <vt:vector size="15" baseType="lpstr">
      <vt:lpstr>集計表10％</vt:lpstr>
      <vt:lpstr>内訳1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内訳見本</vt:lpstr>
      <vt:lpstr>集計表10％見本</vt:lpstr>
      <vt:lpstr>'集計表10％'!Print_Area</vt:lpstr>
      <vt:lpstr>'集計表10％見本'!Print_Area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fujii30</dc:creator>
  <cp:lastModifiedBy>fujii04</cp:lastModifiedBy>
  <cp:lastPrinted>2023-03-24T05:18:15Z</cp:lastPrinted>
  <dcterms:created xsi:type="dcterms:W3CDTF">2014-07-01T02:54:43Z</dcterms:created>
  <dcterms:modified xsi:type="dcterms:W3CDTF">2023-11-22T07:13:11Z</dcterms:modified>
</cp:coreProperties>
</file>